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autoCompressPictures="0" defaultThemeVersion="124226"/>
  <bookViews>
    <workbookView xWindow="435" yWindow="-60" windowWidth="13035" windowHeight="7395"/>
  </bookViews>
  <sheets>
    <sheet name="申込書" sheetId="13" r:id="rId1"/>
    <sheet name="見積書" sheetId="18" r:id="rId2"/>
    <sheet name="請求書" sheetId="17" r:id="rId3"/>
  </sheets>
  <definedNames>
    <definedName name="_xlnm.Print_Area" localSheetId="1">見積書!$A$1:$G$28</definedName>
    <definedName name="_xlnm.Print_Area" localSheetId="0">申込書!$A$1:$Q$53</definedName>
    <definedName name="_xlnm.Print_Area" localSheetId="2">請求書!$A$1:$G$28</definedName>
  </definedNames>
  <calcPr calcId="125725"/>
  <customWorkbookViews>
    <customWorkbookView name="kamimura - 個人用ビュー" guid="{FBD6E611-7280-4839-B77D-CBE5B2F79BD2}" mergeInterval="0" personalView="1" maximized="1" xWindow="1" yWindow="1" windowWidth="1267" windowHeight="613" activeSheetId="2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43" i="13"/>
  <c r="O44"/>
  <c r="J43"/>
  <c r="E57"/>
  <c r="E58" s="1"/>
  <c r="E44" s="1"/>
  <c r="A8" i="17"/>
  <c r="A8" i="18"/>
  <c r="F17" i="17"/>
  <c r="E17"/>
  <c r="F16"/>
  <c r="E16"/>
  <c r="B13"/>
  <c r="G8" i="18"/>
  <c r="G18"/>
  <c r="G25" s="1"/>
  <c r="G28" s="1"/>
  <c r="B13" s="1"/>
  <c r="G16"/>
  <c r="G17" i="17"/>
  <c r="G16"/>
  <c r="G8"/>
  <c r="N3" i="13"/>
  <c r="Q26"/>
  <c r="J44" s="1"/>
  <c r="J35"/>
  <c r="J36"/>
  <c r="J37"/>
  <c r="J38"/>
  <c r="J39"/>
  <c r="J40"/>
  <c r="J41"/>
  <c r="Q35"/>
  <c r="Q36"/>
  <c r="Q37"/>
  <c r="Q38"/>
  <c r="Q39"/>
  <c r="Q40"/>
  <c r="Q41"/>
  <c r="Q42"/>
  <c r="F52"/>
  <c r="E45" l="1"/>
  <c r="H45"/>
  <c r="N45" l="1"/>
  <c r="G25" i="17"/>
  <c r="G28" s="1"/>
</calcChain>
</file>

<file path=xl/sharedStrings.xml><?xml version="1.0" encoding="utf-8"?>
<sst xmlns="http://schemas.openxmlformats.org/spreadsheetml/2006/main" count="137" uniqueCount="104">
  <si>
    <t>Media Space Knoby</t>
  </si>
  <si>
    <t>宛</t>
    <rPh sb="0" eb="1">
      <t>アテ</t>
    </rPh>
    <phoneticPr fontId="3"/>
  </si>
  <si>
    <t>団体名および代表者名</t>
    <rPh sb="0" eb="2">
      <t>ダンタイ</t>
    </rPh>
    <rPh sb="2" eb="3">
      <t>メイ</t>
    </rPh>
    <rPh sb="6" eb="9">
      <t>ダイヒョウシャ</t>
    </rPh>
    <rPh sb="9" eb="10">
      <t>メイ</t>
    </rPh>
    <phoneticPr fontId="3"/>
  </si>
  <si>
    <t>（個人のご利用の場合は、氏名のみ記入）</t>
    <rPh sb="1" eb="3">
      <t>コジン</t>
    </rPh>
    <rPh sb="5" eb="7">
      <t>リヨウ</t>
    </rPh>
    <rPh sb="8" eb="10">
      <t>バアイ</t>
    </rPh>
    <rPh sb="12" eb="14">
      <t>シメイ</t>
    </rPh>
    <rPh sb="16" eb="18">
      <t>キニュウ</t>
    </rPh>
    <phoneticPr fontId="3"/>
  </si>
  <si>
    <t>〒</t>
    <phoneticPr fontId="3"/>
  </si>
  <si>
    <t>電話番号</t>
    <rPh sb="0" eb="2">
      <t>デンワ</t>
    </rPh>
    <rPh sb="2" eb="4">
      <t>バンゴウ</t>
    </rPh>
    <phoneticPr fontId="3"/>
  </si>
  <si>
    <t>E－Mail</t>
    <phoneticPr fontId="3"/>
  </si>
  <si>
    <t>（ふりがな）</t>
    <phoneticPr fontId="3"/>
  </si>
  <si>
    <t>団体名</t>
    <rPh sb="0" eb="2">
      <t>ダンタイ</t>
    </rPh>
    <rPh sb="2" eb="3">
      <t>メイ</t>
    </rPh>
    <phoneticPr fontId="3"/>
  </si>
  <si>
    <t>代表者名</t>
    <rPh sb="0" eb="3">
      <t>ダイヒョウシャ</t>
    </rPh>
    <rPh sb="3" eb="4">
      <t>メイ</t>
    </rPh>
    <phoneticPr fontId="3"/>
  </si>
  <si>
    <t>申込者</t>
    <rPh sb="0" eb="3">
      <t>モウシコミシャ</t>
    </rPh>
    <phoneticPr fontId="3"/>
  </si>
  <si>
    <t>（請求先）</t>
    <rPh sb="1" eb="3">
      <t>セイキュウ</t>
    </rPh>
    <rPh sb="3" eb="4">
      <t>サキ</t>
    </rPh>
    <phoneticPr fontId="3"/>
  </si>
  <si>
    <t>住　　所</t>
    <rPh sb="0" eb="1">
      <t>ジュウ</t>
    </rPh>
    <rPh sb="3" eb="4">
      <t>ショ</t>
    </rPh>
    <phoneticPr fontId="3"/>
  </si>
  <si>
    <t>氏　　　名</t>
    <rPh sb="0" eb="1">
      <t>シ</t>
    </rPh>
    <rPh sb="4" eb="5">
      <t>メイ</t>
    </rPh>
    <phoneticPr fontId="3"/>
  </si>
  <si>
    <t>利用時　責任者</t>
    <rPh sb="0" eb="2">
      <t>リヨウ</t>
    </rPh>
    <rPh sb="2" eb="3">
      <t>ジ</t>
    </rPh>
    <rPh sb="4" eb="7">
      <t>セキニンシャ</t>
    </rPh>
    <phoneticPr fontId="3"/>
  </si>
  <si>
    <t>　　施設管理者</t>
    <rPh sb="2" eb="7">
      <t>シセツカンリシャ</t>
    </rPh>
    <phoneticPr fontId="3"/>
  </si>
  <si>
    <t>施設利用規約を読み、規約を承諾しました。</t>
    <rPh sb="0" eb="2">
      <t>シセツ</t>
    </rPh>
    <rPh sb="2" eb="4">
      <t>リヨウ</t>
    </rPh>
    <rPh sb="4" eb="6">
      <t>キヤク</t>
    </rPh>
    <rPh sb="7" eb="8">
      <t>ヨ</t>
    </rPh>
    <rPh sb="10" eb="12">
      <t>キヤク</t>
    </rPh>
    <rPh sb="13" eb="15">
      <t>ショウダク</t>
    </rPh>
    <phoneticPr fontId="3"/>
  </si>
  <si>
    <t>申込者・利用者に利用規約第６条に該当する者がいないことを確認しました。</t>
    <rPh sb="0" eb="2">
      <t>モウシコミ</t>
    </rPh>
    <rPh sb="2" eb="3">
      <t>シャ</t>
    </rPh>
    <rPh sb="4" eb="7">
      <t>リヨウシャ</t>
    </rPh>
    <rPh sb="8" eb="10">
      <t>リヨウ</t>
    </rPh>
    <rPh sb="10" eb="12">
      <t>キヤク</t>
    </rPh>
    <rPh sb="12" eb="13">
      <t>ダイ</t>
    </rPh>
    <rPh sb="14" eb="15">
      <t>ジョウ</t>
    </rPh>
    <rPh sb="16" eb="18">
      <t>ガイトウ</t>
    </rPh>
    <rPh sb="20" eb="21">
      <t>モノ</t>
    </rPh>
    <rPh sb="28" eb="30">
      <t>カクニン</t>
    </rPh>
    <phoneticPr fontId="3"/>
  </si>
  <si>
    <t>実施内容</t>
    <rPh sb="0" eb="2">
      <t>ジッシ</t>
    </rPh>
    <rPh sb="2" eb="4">
      <t>ナイヨウ</t>
    </rPh>
    <phoneticPr fontId="3"/>
  </si>
  <si>
    <t>利用人員</t>
    <rPh sb="0" eb="2">
      <t>リヨウ</t>
    </rPh>
    <rPh sb="2" eb="4">
      <t>ジンイン</t>
    </rPh>
    <phoneticPr fontId="3"/>
  </si>
  <si>
    <t>利用時間</t>
    <rPh sb="0" eb="2">
      <t>リヨウ</t>
    </rPh>
    <rPh sb="2" eb="4">
      <t>ジカン</t>
    </rPh>
    <phoneticPr fontId="3"/>
  </si>
  <si>
    <t>ご利用日</t>
    <rPh sb="1" eb="3">
      <t>リヨウ</t>
    </rPh>
    <rPh sb="3" eb="4">
      <t>ヒ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</si>
  <si>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</si>
  <si>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</si>
  <si>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利用目的</t>
    <rPh sb="0" eb="2">
      <t>リヨウ</t>
    </rPh>
    <rPh sb="2" eb="4">
      <t>モクテキ</t>
    </rPh>
    <phoneticPr fontId="3"/>
  </si>
  <si>
    <t>名</t>
    <rPh sb="0" eb="1">
      <t>メイ</t>
    </rPh>
    <phoneticPr fontId="3"/>
  </si>
  <si>
    <t>サービス</t>
    <phoneticPr fontId="3"/>
  </si>
  <si>
    <t>使用機器等</t>
    <rPh sb="0" eb="2">
      <t>シヨウ</t>
    </rPh>
    <rPh sb="2" eb="4">
      <t>キキ</t>
    </rPh>
    <rPh sb="4" eb="5">
      <t>トウ</t>
    </rPh>
    <phoneticPr fontId="3"/>
  </si>
  <si>
    <t>お支払</t>
    <rPh sb="1" eb="3">
      <t>シハラ</t>
    </rPh>
    <phoneticPr fontId="3"/>
  </si>
  <si>
    <t>（団体の場合は所在地）</t>
    <rPh sb="1" eb="3">
      <t>ダンタイ</t>
    </rPh>
    <rPh sb="4" eb="6">
      <t>バアイ</t>
    </rPh>
    <rPh sb="7" eb="10">
      <t>ショザイチ</t>
    </rPh>
    <phoneticPr fontId="3"/>
  </si>
  <si>
    <t>※施設管理者記入欄</t>
    <rPh sb="1" eb="3">
      <t>シセツ</t>
    </rPh>
    <rPh sb="3" eb="6">
      <t>カンリシャ</t>
    </rPh>
    <rPh sb="6" eb="8">
      <t>キニュウ</t>
    </rPh>
    <rPh sb="8" eb="9">
      <t>ラン</t>
    </rPh>
    <phoneticPr fontId="3"/>
  </si>
  <si>
    <t>予約仮確認書</t>
    <rPh sb="0" eb="2">
      <t>ヨヤク</t>
    </rPh>
    <rPh sb="2" eb="3">
      <t>カリ</t>
    </rPh>
    <rPh sb="3" eb="6">
      <t>カクニンショ</t>
    </rPh>
    <phoneticPr fontId="3"/>
  </si>
  <si>
    <t>お申込み内容を確認しました。</t>
    <rPh sb="1" eb="3">
      <t>モウシコ</t>
    </rPh>
    <rPh sb="4" eb="6">
      <t>ナイヨウ</t>
    </rPh>
    <rPh sb="7" eb="9">
      <t>カクニン</t>
    </rPh>
    <phoneticPr fontId="3"/>
  </si>
  <si>
    <t>ご利用</t>
    <rPh sb="1" eb="3">
      <t>リヨウ</t>
    </rPh>
    <phoneticPr fontId="3"/>
  </si>
  <si>
    <t>担当者</t>
    <rPh sb="0" eb="3">
      <t>タントウシャ</t>
    </rPh>
    <phoneticPr fontId="3"/>
  </si>
  <si>
    <t>㊞</t>
    <phoneticPr fontId="3"/>
  </si>
  <si>
    <t>予約番号：</t>
    <rPh sb="0" eb="2">
      <t>ヨヤク</t>
    </rPh>
    <rPh sb="2" eb="4">
      <t>バンゴウ</t>
    </rPh>
    <phoneticPr fontId="3"/>
  </si>
  <si>
    <t>単価</t>
    <rPh sb="0" eb="2">
      <t>タンカ</t>
    </rPh>
    <phoneticPr fontId="3"/>
  </si>
  <si>
    <t>数</t>
    <rPh sb="0" eb="1">
      <t>スウ</t>
    </rPh>
    <phoneticPr fontId="3"/>
  </si>
  <si>
    <t>金額</t>
    <rPh sb="0" eb="2">
      <t>キンガク</t>
    </rPh>
    <phoneticPr fontId="3"/>
  </si>
  <si>
    <t>使用機器・サービス</t>
    <rPh sb="0" eb="2">
      <t>シヨウ</t>
    </rPh>
    <rPh sb="2" eb="4">
      <t>キキ</t>
    </rPh>
    <phoneticPr fontId="3"/>
  </si>
  <si>
    <t>③サービス料金計</t>
    <rPh sb="5" eb="7">
      <t>リョウキン</t>
    </rPh>
    <rPh sb="7" eb="8">
      <t>ケイ</t>
    </rPh>
    <phoneticPr fontId="3"/>
  </si>
  <si>
    <t>①＋②＋③お支払合計額</t>
    <phoneticPr fontId="3"/>
  </si>
  <si>
    <t>～</t>
    <phoneticPr fontId="3"/>
  </si>
  <si>
    <r>
      <t>FAX　　　　　　</t>
    </r>
    <r>
      <rPr>
        <b/>
        <sz val="11"/>
        <color theme="1"/>
        <rFont val="ＭＳ Ｐゴシック"/>
        <family val="3"/>
        <charset val="128"/>
        <scheme val="minor"/>
      </rPr>
      <t>０８２７－　３５－４５６０</t>
    </r>
    <phoneticPr fontId="3"/>
  </si>
  <si>
    <t>E-Mail　　</t>
    <phoneticPr fontId="3"/>
  </si>
  <si>
    <t>２階120ｲﾝﾁ手動スクリーン</t>
    <rPh sb="1" eb="2">
      <t>カイ</t>
    </rPh>
    <rPh sb="8" eb="10">
      <t>シュドウ</t>
    </rPh>
    <phoneticPr fontId="3"/>
  </si>
  <si>
    <t>１階のコピー機（白黒のみ）</t>
    <rPh sb="1" eb="2">
      <t>カイ</t>
    </rPh>
    <rPh sb="6" eb="7">
      <t>キ</t>
    </rPh>
    <rPh sb="8" eb="10">
      <t>シロクロ</t>
    </rPh>
    <phoneticPr fontId="3"/>
  </si>
  <si>
    <t>（使用する機器に１を入力）</t>
    <rPh sb="1" eb="3">
      <t>シヨウ</t>
    </rPh>
    <rPh sb="5" eb="7">
      <t>キキ</t>
    </rPh>
    <rPh sb="10" eb="12">
      <t>ニュウリョク</t>
    </rPh>
    <phoneticPr fontId="3"/>
  </si>
  <si>
    <t>機器使用料金計</t>
    <rPh sb="0" eb="2">
      <t>キキ</t>
    </rPh>
    <rPh sb="2" eb="4">
      <t>シヨウ</t>
    </rPh>
    <rPh sb="4" eb="5">
      <t>リョウ</t>
    </rPh>
    <rPh sb="5" eb="6">
      <t>キン</t>
    </rPh>
    <rPh sb="6" eb="7">
      <t>ケイ</t>
    </rPh>
    <phoneticPr fontId="3"/>
  </si>
  <si>
    <t>②機器使用料金計</t>
    <rPh sb="1" eb="3">
      <t>キキ</t>
    </rPh>
    <rPh sb="3" eb="5">
      <t>シヨウ</t>
    </rPh>
    <rPh sb="5" eb="7">
      <t>リョウキン</t>
    </rPh>
    <rPh sb="7" eb="8">
      <t>ケイ</t>
    </rPh>
    <phoneticPr fontId="3"/>
  </si>
  <si>
    <t>apply@laboknoby.com</t>
    <phoneticPr fontId="3"/>
  </si>
  <si>
    <t>利用する部屋</t>
    <rPh sb="0" eb="2">
      <t>リヨウ</t>
    </rPh>
    <rPh sb="4" eb="6">
      <t>ヘヤ</t>
    </rPh>
    <phoneticPr fontId="3"/>
  </si>
  <si>
    <t>１階４Kプロジェクター　
（150ｲﾝﾁ電動スクリーン込）</t>
    <phoneticPr fontId="3"/>
  </si>
  <si>
    <t>２階の複合機
 （白黒プリント）</t>
    <phoneticPr fontId="3"/>
  </si>
  <si>
    <t>１階メディアルーム</t>
  </si>
  <si>
    <t>１階音響システム</t>
    <rPh sb="1" eb="2">
      <t>カイ</t>
    </rPh>
    <rPh sb="2" eb="4">
      <t>オンキョウ</t>
    </rPh>
    <phoneticPr fontId="3"/>
  </si>
  <si>
    <t>WI-FIインターネット（１，２階）</t>
    <rPh sb="16" eb="17">
      <t>カイ</t>
    </rPh>
    <phoneticPr fontId="3"/>
  </si>
  <si>
    <t>１階DVD Bluray プレーヤー</t>
    <rPh sb="1" eb="2">
      <t>カイ</t>
    </rPh>
    <phoneticPr fontId="3"/>
  </si>
  <si>
    <t>２階インタラクティブプロジェクター</t>
    <phoneticPr fontId="3"/>
  </si>
  <si>
    <t>神村　信男</t>
    <rPh sb="0" eb="2">
      <t>カミムラ</t>
    </rPh>
    <rPh sb="3" eb="5">
      <t>ノブオ</t>
    </rPh>
    <phoneticPr fontId="3"/>
  </si>
  <si>
    <t>１階ハイビジョンプロジェクター（150ｲﾝﾁ電動スクリーン込）</t>
    <phoneticPr fontId="3"/>
  </si>
  <si>
    <t>Media Space Knoby   施設利用申込書（複数回用）</t>
    <rPh sb="20" eb="22">
      <t>シセツ</t>
    </rPh>
    <rPh sb="22" eb="24">
      <t>リヨウ</t>
    </rPh>
    <rPh sb="24" eb="26">
      <t>モウシコ</t>
    </rPh>
    <rPh sb="26" eb="27">
      <t>ショ</t>
    </rPh>
    <rPh sb="28" eb="31">
      <t>フクスウカイ</t>
    </rPh>
    <rPh sb="31" eb="32">
      <t>ヨウ</t>
    </rPh>
    <phoneticPr fontId="3"/>
  </si>
  <si>
    <t>①部屋料金(1Day)</t>
    <rPh sb="1" eb="3">
      <t>ヘヤ</t>
    </rPh>
    <rPh sb="3" eb="5">
      <t>リョウキン</t>
    </rPh>
    <phoneticPr fontId="3"/>
  </si>
  <si>
    <t>次のとおりMedia Space Knobyの施設を利用したいので、申し込みます。</t>
    <rPh sb="0" eb="1">
      <t>ツギ</t>
    </rPh>
    <rPh sb="23" eb="25">
      <t>シセツ</t>
    </rPh>
    <rPh sb="26" eb="28">
      <t>リヨウ</t>
    </rPh>
    <rPh sb="34" eb="35">
      <t>モウ</t>
    </rPh>
    <rPh sb="36" eb="37">
      <t>コ</t>
    </rPh>
    <phoneticPr fontId="3"/>
  </si>
  <si>
    <t>-</t>
  </si>
  <si>
    <t>)</t>
    <phoneticPr fontId="3"/>
  </si>
  <si>
    <t>→(</t>
    <phoneticPr fontId="3"/>
  </si>
  <si>
    <t>メディア　スペース　ケノービー</t>
    <phoneticPr fontId="3"/>
  </si>
  <si>
    <t>　御請求書</t>
    <rPh sb="2" eb="4">
      <t>セイキュウ</t>
    </rPh>
    <phoneticPr fontId="3"/>
  </si>
  <si>
    <t>740-0018</t>
  </si>
  <si>
    <t>山口県岩国市麻里布町3-3-24</t>
    <phoneticPr fontId="3"/>
  </si>
  <si>
    <t>電話: 080-7032-1854</t>
  </si>
  <si>
    <t>FAX: 0827-35-4560</t>
  </si>
  <si>
    <t>担当者: 神村信男</t>
  </si>
  <si>
    <t>御中</t>
    <rPh sb="0" eb="2">
      <t>オンチュウ</t>
    </rPh>
    <phoneticPr fontId="3"/>
  </si>
  <si>
    <t>請求日</t>
    <rPh sb="0" eb="2">
      <t>セイキュウ</t>
    </rPh>
    <phoneticPr fontId="3"/>
  </si>
  <si>
    <t>様</t>
    <rPh sb="0" eb="1">
      <t>サマ</t>
    </rPh>
    <phoneticPr fontId="3"/>
  </si>
  <si>
    <t>下記のとおり御請求申し上げます。</t>
    <phoneticPr fontId="3"/>
  </si>
  <si>
    <r>
      <t>金額</t>
    </r>
    <r>
      <rPr>
        <sz val="14"/>
        <color rgb="FF404040"/>
        <rFont val="Trebuchet MS"/>
        <family val="2"/>
      </rPr>
      <t/>
    </r>
    <phoneticPr fontId="3"/>
  </si>
  <si>
    <t>（税込）</t>
    <rPh sb="1" eb="3">
      <t>ゼイコミ</t>
    </rPh>
    <phoneticPr fontId="3"/>
  </si>
  <si>
    <t>番</t>
    <rPh sb="0" eb="1">
      <t>バン</t>
    </rPh>
    <phoneticPr fontId="3"/>
  </si>
  <si>
    <t>品　名</t>
  </si>
  <si>
    <t>単価</t>
  </si>
  <si>
    <t>数量</t>
  </si>
  <si>
    <t>金　額</t>
  </si>
  <si>
    <t xml:space="preserve">
振込先
　山口銀行　岩国支店　普通　５０５９８５６
　口座名義　神村　信男（カミムラ　ノブオ）
※ご利用日の２日前（土日祝日は含まず）の午後３時までに振込が確認できるように、お振り込みください。
　なお、振込手数料はご負担ください。</t>
    <rPh sb="1" eb="4">
      <t>フリコミサキ</t>
    </rPh>
    <rPh sb="7" eb="11">
      <t>ヤマグチギンコウ</t>
    </rPh>
    <rPh sb="12" eb="16">
      <t>イワクニシテン</t>
    </rPh>
    <rPh sb="17" eb="19">
      <t>フツウ</t>
    </rPh>
    <rPh sb="29" eb="33">
      <t>コウザメイギ</t>
    </rPh>
    <rPh sb="34" eb="36">
      <t>カミムラ</t>
    </rPh>
    <rPh sb="37" eb="39">
      <t>ノブオ</t>
    </rPh>
    <rPh sb="53" eb="55">
      <t>リヨウ</t>
    </rPh>
    <rPh sb="55" eb="56">
      <t>ビ</t>
    </rPh>
    <rPh sb="58" eb="60">
      <t>ニチマエ</t>
    </rPh>
    <rPh sb="61" eb="63">
      <t>ドニチ</t>
    </rPh>
    <rPh sb="63" eb="65">
      <t>シュクジツ</t>
    </rPh>
    <rPh sb="66" eb="67">
      <t>フク</t>
    </rPh>
    <rPh sb="71" eb="73">
      <t>ゴゴ</t>
    </rPh>
    <rPh sb="74" eb="75">
      <t>ジ</t>
    </rPh>
    <rPh sb="78" eb="80">
      <t>フリコミ</t>
    </rPh>
    <rPh sb="81" eb="83">
      <t>カクニン</t>
    </rPh>
    <rPh sb="91" eb="92">
      <t>フ</t>
    </rPh>
    <rPh sb="93" eb="94">
      <t>コ</t>
    </rPh>
    <rPh sb="105" eb="110">
      <t>フリコミテスウリョウ</t>
    </rPh>
    <rPh sb="112" eb="114">
      <t>フタン</t>
    </rPh>
    <phoneticPr fontId="3"/>
  </si>
  <si>
    <t>小　計</t>
  </si>
  <si>
    <t>お値引き</t>
  </si>
  <si>
    <t>消費税等</t>
  </si>
  <si>
    <t>込み</t>
    <rPh sb="0" eb="1">
      <t>コ</t>
    </rPh>
    <phoneticPr fontId="3"/>
  </si>
  <si>
    <t>合　計</t>
  </si>
  <si>
    <t>１階メディアルーム利用料金</t>
  </si>
  <si>
    <t>２階メディアルーム利用料金</t>
  </si>
  <si>
    <t>下記のとおり御見積申し上げます。</t>
    <rPh sb="7" eb="9">
      <t>ミツモリ</t>
    </rPh>
    <phoneticPr fontId="3"/>
  </si>
  <si>
    <t>見積日</t>
    <rPh sb="0" eb="2">
      <t>ミツモリ</t>
    </rPh>
    <phoneticPr fontId="3"/>
  </si>
  <si>
    <t>　御見積書</t>
    <rPh sb="2" eb="4">
      <t>ミツモリ</t>
    </rPh>
    <phoneticPr fontId="3"/>
  </si>
  <si>
    <t>【備考】
申込みについては、仮予約書（このファイル）が届いた時点です。</t>
    <rPh sb="1" eb="3">
      <t>ビコウ</t>
    </rPh>
    <rPh sb="6" eb="8">
      <t>モウシコ</t>
    </rPh>
    <rPh sb="15" eb="18">
      <t>カリヨヤク</t>
    </rPh>
    <rPh sb="18" eb="19">
      <t>ショ</t>
    </rPh>
    <rPh sb="28" eb="29">
      <t>トド</t>
    </rPh>
    <rPh sb="31" eb="33">
      <t>ジテン</t>
    </rPh>
    <phoneticPr fontId="3"/>
  </si>
  <si>
    <t>１階メディアルーム利用料金</t>
    <phoneticPr fontId="3"/>
  </si>
  <si>
    <t>２階メディアルーム利用料金</t>
    <phoneticPr fontId="3"/>
  </si>
  <si>
    <t>時間</t>
    <rPh sb="0" eb="2">
      <t>ジカン</t>
    </rPh>
    <phoneticPr fontId="3"/>
  </si>
  <si>
    <t>金額</t>
    <rPh sb="0" eb="2">
      <t>キンガク</t>
    </rPh>
    <phoneticPr fontId="3"/>
  </si>
  <si>
    <t>部屋料金計</t>
    <rPh sb="0" eb="2">
      <t>ヘヤ</t>
    </rPh>
    <rPh sb="2" eb="4">
      <t>リョウキン</t>
    </rPh>
    <rPh sb="4" eb="5">
      <t>ケイ</t>
    </rPh>
    <phoneticPr fontId="3"/>
  </si>
  <si>
    <r>
      <t>２階の複合機</t>
    </r>
    <r>
      <rPr>
        <sz val="10"/>
        <color theme="1"/>
        <rFont val="ＭＳ Ｐゴシック"/>
        <family val="2"/>
        <charset val="128"/>
        <scheme val="minor"/>
      </rPr>
      <t xml:space="preserve"> （カラープリント） 現在使用できません</t>
    </r>
    <rPh sb="17" eb="19">
      <t>ゲンザイ</t>
    </rPh>
    <rPh sb="19" eb="21">
      <t>シヨウ</t>
    </rPh>
    <phoneticPr fontId="3"/>
  </si>
</sst>
</file>

<file path=xl/styles.xml><?xml version="1.0" encoding="utf-8"?>
<styleSheet xmlns="http://schemas.openxmlformats.org/spreadsheetml/2006/main">
  <numFmts count="9">
    <numFmt numFmtId="176" formatCode="yyyy&quot;年&quot;m&quot;月&quot;d&quot;日&quot;;@"/>
    <numFmt numFmtId="177" formatCode="#\ &quot;日&quot;"/>
    <numFmt numFmtId="178" formatCode="&quot;¥&quot;#,##0_);[Red]\(&quot;¥&quot;#,##0\)"/>
    <numFmt numFmtId="179" formatCode="#\ &quot;日分&quot;"/>
    <numFmt numFmtId="180" formatCode="m/d;@"/>
    <numFmt numFmtId="181" formatCode="yyyy/m/d;@"/>
    <numFmt numFmtId="182" formatCode="#,##0\ &quot;円&quot;"/>
    <numFmt numFmtId="183" formatCode="#,##0_);[Red]\(#,##0\)"/>
    <numFmt numFmtId="184" formatCode="#,##0\ &quot;日&quot;"/>
  </numFmts>
  <fonts count="38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u/>
      <sz val="11"/>
      <color theme="1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9"/>
      <color rgb="FF404040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11"/>
      <color rgb="FF404040"/>
      <name val="ヒラギノ角ゴ Pro W3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rgb="FF404040"/>
      <name val="Trebuchet MS"/>
      <family val="2"/>
    </font>
    <font>
      <sz val="18"/>
      <color theme="1"/>
      <name val="ＭＳ Ｐゴシック"/>
      <family val="3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sz val="9.5"/>
      <color theme="1"/>
      <name val="Century Gothic"/>
      <family val="2"/>
    </font>
    <font>
      <sz val="10"/>
      <color theme="1"/>
      <name val="Trebuchet MS"/>
      <family val="2"/>
    </font>
    <font>
      <sz val="10"/>
      <color theme="1"/>
      <name val="ＭＳ Ｐゴシック"/>
      <family val="3"/>
      <charset val="128"/>
    </font>
    <font>
      <sz val="9.5"/>
      <color rgb="FF404040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fgColor theme="0" tint="-4.9989318521683403E-2"/>
        <bgColor rgb="FFFFFF00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DashDotDot">
        <color auto="1"/>
      </left>
      <right/>
      <top style="mediumDashDotDot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/>
      <right style="mediumDashDotDot">
        <color auto="1"/>
      </right>
      <top style="mediumDashDotDot">
        <color auto="1"/>
      </top>
      <bottom/>
      <diagonal/>
    </border>
    <border>
      <left style="mediumDashDotDot">
        <color auto="1"/>
      </left>
      <right/>
      <top/>
      <bottom/>
      <diagonal/>
    </border>
    <border>
      <left/>
      <right style="mediumDashDotDot">
        <color auto="1"/>
      </right>
      <top/>
      <bottom/>
      <diagonal/>
    </border>
    <border>
      <left style="mediumDashDotDot">
        <color auto="1"/>
      </left>
      <right/>
      <top/>
      <bottom style="mediumDashDotDot">
        <color auto="1"/>
      </bottom>
      <diagonal/>
    </border>
    <border>
      <left/>
      <right/>
      <top/>
      <bottom style="mediumDashDotDot">
        <color auto="1"/>
      </bottom>
      <diagonal/>
    </border>
    <border>
      <left/>
      <right style="mediumDashDotDot">
        <color auto="1"/>
      </right>
      <top/>
      <bottom style="mediumDashDotDot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mediumDashDotDot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slantDashDot">
        <color theme="1"/>
      </left>
      <right/>
      <top style="slantDashDot">
        <color theme="1"/>
      </top>
      <bottom/>
      <diagonal/>
    </border>
    <border>
      <left/>
      <right/>
      <top style="slantDashDot">
        <color theme="1"/>
      </top>
      <bottom/>
      <diagonal/>
    </border>
    <border>
      <left/>
      <right style="thin">
        <color rgb="FF1B3861"/>
      </right>
      <top style="slantDashDot">
        <color theme="1"/>
      </top>
      <bottom/>
      <diagonal/>
    </border>
    <border>
      <left style="thin">
        <color rgb="FF1B3861"/>
      </left>
      <right/>
      <top style="slantDashDot">
        <color theme="1"/>
      </top>
      <bottom/>
      <diagonal/>
    </border>
    <border>
      <left/>
      <right style="slantDashDot">
        <color theme="1"/>
      </right>
      <top style="slantDashDot">
        <color theme="1"/>
      </top>
      <bottom/>
      <diagonal/>
    </border>
    <border>
      <left style="slantDashDot">
        <color theme="1"/>
      </left>
      <right/>
      <top/>
      <bottom/>
      <diagonal/>
    </border>
    <border>
      <left/>
      <right style="thin">
        <color rgb="FF1B3861"/>
      </right>
      <top/>
      <bottom/>
      <diagonal/>
    </border>
    <border>
      <left style="thin">
        <color rgb="FF1B3861"/>
      </left>
      <right style="thin">
        <color rgb="FF1B3861"/>
      </right>
      <top/>
      <bottom/>
      <diagonal/>
    </border>
    <border>
      <left style="thin">
        <color rgb="FF1B3861"/>
      </left>
      <right style="slantDashDot">
        <color theme="1"/>
      </right>
      <top/>
      <bottom/>
      <diagonal/>
    </border>
    <border>
      <left style="slantDashDot">
        <color theme="1"/>
      </left>
      <right/>
      <top/>
      <bottom style="slantDashDot">
        <color theme="1"/>
      </bottom>
      <diagonal/>
    </border>
    <border>
      <left/>
      <right/>
      <top/>
      <bottom style="slantDashDot">
        <color theme="1"/>
      </bottom>
      <diagonal/>
    </border>
    <border>
      <left/>
      <right style="thin">
        <color rgb="FF1B3861"/>
      </right>
      <top/>
      <bottom style="slantDashDot">
        <color theme="1"/>
      </bottom>
      <diagonal/>
    </border>
    <border>
      <left style="thin">
        <color rgb="FF1B3861"/>
      </left>
      <right style="thin">
        <color rgb="FF1B3861"/>
      </right>
      <top/>
      <bottom style="slantDashDot">
        <color theme="1"/>
      </bottom>
      <diagonal/>
    </border>
    <border>
      <left style="thin">
        <color rgb="FF1B3861"/>
      </left>
      <right style="slantDashDot">
        <color theme="1"/>
      </right>
      <top/>
      <bottom style="slantDashDot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dotted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dotted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medium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dotted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7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/>
  </cellStyleXfs>
  <cellXfs count="307">
    <xf numFmtId="0" fontId="0" fillId="0" borderId="0" xfId="0">
      <alignment vertical="center"/>
    </xf>
    <xf numFmtId="0" fontId="0" fillId="0" borderId="16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2" borderId="15" xfId="0" applyFill="1" applyBorder="1" applyAlignment="1">
      <alignment horizontal="center" vertical="center"/>
    </xf>
    <xf numFmtId="38" fontId="0" fillId="0" borderId="2" xfId="1" applyFont="1" applyBorder="1">
      <alignment vertical="center"/>
    </xf>
    <xf numFmtId="0" fontId="0" fillId="2" borderId="14" xfId="0" applyFill="1" applyBorder="1" applyAlignment="1">
      <alignment horizontal="center" vertical="center"/>
    </xf>
    <xf numFmtId="38" fontId="0" fillId="0" borderId="15" xfId="1" applyFont="1" applyBorder="1">
      <alignment vertical="center"/>
    </xf>
    <xf numFmtId="38" fontId="0" fillId="0" borderId="4" xfId="1" applyFont="1" applyBorder="1">
      <alignment vertical="center"/>
    </xf>
    <xf numFmtId="38" fontId="0" fillId="0" borderId="33" xfId="1" applyFont="1" applyBorder="1">
      <alignment vertical="center"/>
    </xf>
    <xf numFmtId="0" fontId="16" fillId="3" borderId="0" xfId="0" applyFont="1" applyFill="1" applyBorder="1">
      <alignment vertical="center"/>
    </xf>
    <xf numFmtId="0" fontId="0" fillId="3" borderId="0" xfId="0" applyFill="1" applyBorder="1">
      <alignment vertical="center"/>
    </xf>
    <xf numFmtId="0" fontId="10" fillId="0" borderId="45" xfId="0" applyFont="1" applyBorder="1" applyAlignment="1">
      <alignment horizontal="left" vertical="center"/>
    </xf>
    <xf numFmtId="0" fontId="0" fillId="0" borderId="45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38" fontId="14" fillId="0" borderId="1" xfId="1" applyFont="1" applyBorder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shrinkToFit="1"/>
    </xf>
    <xf numFmtId="0" fontId="6" fillId="0" borderId="51" xfId="0" applyFont="1" applyBorder="1">
      <alignment vertical="center"/>
    </xf>
    <xf numFmtId="0" fontId="0" fillId="0" borderId="50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 applyBorder="1">
      <alignment vertical="center"/>
    </xf>
    <xf numFmtId="0" fontId="16" fillId="0" borderId="0" xfId="0" applyFont="1" applyBorder="1">
      <alignment vertical="center"/>
    </xf>
    <xf numFmtId="0" fontId="8" fillId="0" borderId="46" xfId="0" applyFont="1" applyBorder="1">
      <alignment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left" vertical="center"/>
      <protection locked="0"/>
    </xf>
    <xf numFmtId="0" fontId="14" fillId="0" borderId="49" xfId="0" applyFont="1" applyBorder="1" applyAlignment="1" applyProtection="1">
      <alignment horizontal="left" vertical="center"/>
      <protection locked="0"/>
    </xf>
    <xf numFmtId="0" fontId="0" fillId="0" borderId="60" xfId="0" applyFill="1" applyBorder="1" applyProtection="1">
      <alignment vertical="center"/>
      <protection locked="0"/>
    </xf>
    <xf numFmtId="0" fontId="0" fillId="5" borderId="40" xfId="0" applyFill="1" applyBorder="1" applyProtection="1">
      <alignment vertical="center"/>
      <protection locked="0"/>
    </xf>
    <xf numFmtId="0" fontId="0" fillId="5" borderId="41" xfId="0" applyFill="1" applyBorder="1" applyProtection="1">
      <alignment vertical="center"/>
      <protection locked="0"/>
    </xf>
    <xf numFmtId="0" fontId="0" fillId="5" borderId="61" xfId="0" applyFill="1" applyBorder="1" applyProtection="1">
      <alignment vertical="center"/>
      <protection locked="0"/>
    </xf>
    <xf numFmtId="180" fontId="0" fillId="5" borderId="54" xfId="0" applyNumberFormat="1" applyFont="1" applyFill="1" applyBorder="1" applyAlignment="1" applyProtection="1">
      <alignment horizontal="right" vertical="center" shrinkToFit="1"/>
      <protection locked="0"/>
    </xf>
    <xf numFmtId="180" fontId="0" fillId="5" borderId="55" xfId="0" applyNumberFormat="1" applyFont="1" applyFill="1" applyBorder="1" applyAlignment="1" applyProtection="1">
      <alignment horizontal="right" vertical="center" shrinkToFit="1"/>
      <protection locked="0"/>
    </xf>
    <xf numFmtId="180" fontId="0" fillId="5" borderId="55" xfId="0" applyNumberFormat="1" applyFill="1" applyBorder="1" applyAlignment="1" applyProtection="1">
      <alignment horizontal="right" vertical="center" shrinkToFit="1"/>
      <protection locked="0"/>
    </xf>
    <xf numFmtId="180" fontId="22" fillId="5" borderId="55" xfId="0" applyNumberFormat="1" applyFont="1" applyFill="1" applyBorder="1" applyAlignment="1" applyProtection="1">
      <alignment horizontal="right" vertical="center" shrinkToFit="1"/>
      <protection locked="0"/>
    </xf>
    <xf numFmtId="180" fontId="0" fillId="5" borderId="56" xfId="0" applyNumberFormat="1" applyFill="1" applyBorder="1" applyAlignment="1" applyProtection="1">
      <alignment horizontal="right" vertical="center" shrinkToFit="1"/>
      <protection locked="0"/>
    </xf>
    <xf numFmtId="0" fontId="0" fillId="6" borderId="62" xfId="0" applyFill="1" applyBorder="1" applyAlignment="1">
      <alignment horizontal="left" vertical="center"/>
    </xf>
    <xf numFmtId="0" fontId="0" fillId="6" borderId="63" xfId="0" applyFill="1" applyBorder="1" applyAlignment="1">
      <alignment horizontal="center" vertical="center"/>
    </xf>
    <xf numFmtId="0" fontId="12" fillId="6" borderId="63" xfId="0" applyFont="1" applyFill="1" applyBorder="1" applyAlignment="1">
      <alignment horizontal="center" vertical="center"/>
    </xf>
    <xf numFmtId="0" fontId="0" fillId="6" borderId="64" xfId="0" applyFill="1" applyBorder="1" applyAlignment="1">
      <alignment horizontal="center" vertical="center"/>
    </xf>
    <xf numFmtId="0" fontId="0" fillId="6" borderId="65" xfId="0" applyFill="1" applyBorder="1" applyAlignment="1">
      <alignment horizontal="left" vertical="center"/>
    </xf>
    <xf numFmtId="0" fontId="0" fillId="6" borderId="66" xfId="0" applyFill="1" applyBorder="1" applyAlignment="1">
      <alignment horizontal="left" vertical="center"/>
    </xf>
    <xf numFmtId="0" fontId="15" fillId="6" borderId="66" xfId="2" applyFill="1" applyBorder="1" applyAlignment="1" applyProtection="1">
      <alignment vertical="center"/>
    </xf>
    <xf numFmtId="0" fontId="0" fillId="6" borderId="66" xfId="0" applyFill="1" applyBorder="1" applyAlignment="1">
      <alignment horizontal="center" vertical="center"/>
    </xf>
    <xf numFmtId="0" fontId="0" fillId="6" borderId="67" xfId="0" applyFill="1" applyBorder="1" applyAlignment="1">
      <alignment horizontal="center" vertical="center"/>
    </xf>
    <xf numFmtId="0" fontId="4" fillId="5" borderId="0" xfId="0" applyFont="1" applyFill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right"/>
      <protection locked="0"/>
    </xf>
    <xf numFmtId="0" fontId="13" fillId="5" borderId="3" xfId="0" applyFont="1" applyFill="1" applyBorder="1" applyAlignment="1" applyProtection="1">
      <alignment horizontal="right" vertical="center"/>
      <protection locked="0"/>
    </xf>
    <xf numFmtId="0" fontId="13" fillId="0" borderId="24" xfId="0" applyFont="1" applyFill="1" applyBorder="1" applyAlignment="1" applyProtection="1">
      <alignment horizontal="right" vertical="center"/>
    </xf>
    <xf numFmtId="0" fontId="13" fillId="0" borderId="3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right" vertical="center"/>
    </xf>
    <xf numFmtId="0" fontId="13" fillId="0" borderId="25" xfId="0" applyFont="1" applyFill="1" applyBorder="1" applyAlignment="1" applyProtection="1">
      <alignment horizontal="left" vertical="center"/>
    </xf>
    <xf numFmtId="0" fontId="25" fillId="0" borderId="68" xfId="6" applyFont="1" applyBorder="1" applyAlignment="1">
      <alignment vertical="center"/>
    </xf>
    <xf numFmtId="0" fontId="25" fillId="0" borderId="69" xfId="6" applyFont="1" applyBorder="1" applyAlignment="1">
      <alignment vertical="center"/>
    </xf>
    <xf numFmtId="0" fontId="25" fillId="0" borderId="70" xfId="6" applyFont="1" applyBorder="1" applyAlignment="1"/>
    <xf numFmtId="0" fontId="1" fillId="0" borderId="0" xfId="6"/>
    <xf numFmtId="0" fontId="27" fillId="0" borderId="0" xfId="6" applyFont="1" applyBorder="1" applyAlignment="1">
      <alignment vertical="center"/>
    </xf>
    <xf numFmtId="0" fontId="1" fillId="0" borderId="0" xfId="6" applyBorder="1" applyAlignment="1"/>
    <xf numFmtId="0" fontId="28" fillId="0" borderId="0" xfId="6" applyFont="1" applyBorder="1" applyAlignment="1"/>
    <xf numFmtId="0" fontId="11" fillId="0" borderId="0" xfId="6" applyFont="1" applyBorder="1" applyAlignment="1"/>
    <xf numFmtId="0" fontId="29" fillId="0" borderId="0" xfId="6" applyFont="1" applyAlignment="1">
      <alignment horizontal="left" vertical="center" wrapText="1"/>
    </xf>
    <xf numFmtId="0" fontId="13" fillId="0" borderId="0" xfId="6" applyFont="1" applyAlignment="1">
      <alignment horizontal="right" vertical="center"/>
    </xf>
    <xf numFmtId="181" fontId="13" fillId="0" borderId="0" xfId="6" applyNumberFormat="1" applyFont="1" applyAlignment="1">
      <alignment horizontal="left" vertical="center"/>
    </xf>
    <xf numFmtId="0" fontId="13" fillId="0" borderId="0" xfId="6" applyFont="1" applyAlignment="1">
      <alignment vertical="center"/>
    </xf>
    <xf numFmtId="0" fontId="5" fillId="0" borderId="0" xfId="6" applyFont="1" applyAlignment="1">
      <alignment vertical="center"/>
    </xf>
    <xf numFmtId="0" fontId="13" fillId="0" borderId="0" xfId="6" applyFont="1"/>
    <xf numFmtId="0" fontId="5" fillId="0" borderId="0" xfId="6" applyFont="1" applyBorder="1"/>
    <xf numFmtId="0" fontId="30" fillId="0" borderId="82" xfId="6" applyFont="1" applyBorder="1" applyAlignment="1">
      <alignment vertical="center"/>
    </xf>
    <xf numFmtId="182" fontId="32" fillId="0" borderId="82" xfId="6" applyNumberFormat="1" applyFont="1" applyBorder="1" applyAlignment="1">
      <alignment horizontal="center" vertical="center"/>
    </xf>
    <xf numFmtId="182" fontId="32" fillId="0" borderId="0" xfId="6" applyNumberFormat="1" applyFont="1" applyBorder="1" applyAlignment="1">
      <alignment horizontal="center" vertical="center"/>
    </xf>
    <xf numFmtId="0" fontId="33" fillId="0" borderId="0" xfId="6" applyFont="1" applyAlignment="1">
      <alignment vertical="center"/>
    </xf>
    <xf numFmtId="0" fontId="22" fillId="7" borderId="83" xfId="6" applyFont="1" applyFill="1" applyBorder="1" applyAlignment="1">
      <alignment horizontal="center" vertical="center" wrapText="1"/>
    </xf>
    <xf numFmtId="0" fontId="22" fillId="7" borderId="86" xfId="6" applyFont="1" applyFill="1" applyBorder="1" applyAlignment="1">
      <alignment horizontal="center" vertical="center" wrapText="1"/>
    </xf>
    <xf numFmtId="0" fontId="22" fillId="7" borderId="87" xfId="6" applyFont="1" applyFill="1" applyBorder="1" applyAlignment="1">
      <alignment horizontal="center" vertical="center" wrapText="1"/>
    </xf>
    <xf numFmtId="0" fontId="22" fillId="7" borderId="88" xfId="6" applyFont="1" applyFill="1" applyBorder="1" applyAlignment="1">
      <alignment horizontal="center" vertical="center" wrapText="1"/>
    </xf>
    <xf numFmtId="0" fontId="22" fillId="8" borderId="89" xfId="6" applyFont="1" applyFill="1" applyBorder="1" applyAlignment="1">
      <alignment horizontal="center" vertical="center" wrapText="1"/>
    </xf>
    <xf numFmtId="0" fontId="22" fillId="8" borderId="90" xfId="6" applyFont="1" applyFill="1" applyBorder="1" applyAlignment="1">
      <alignment horizontal="left" vertical="center" shrinkToFit="1"/>
    </xf>
    <xf numFmtId="56" fontId="22" fillId="8" borderId="91" xfId="6" applyNumberFormat="1" applyFont="1" applyFill="1" applyBorder="1" applyAlignment="1">
      <alignment horizontal="center" vertical="center" shrinkToFit="1"/>
    </xf>
    <xf numFmtId="56" fontId="22" fillId="8" borderId="92" xfId="6" applyNumberFormat="1" applyFont="1" applyFill="1" applyBorder="1" applyAlignment="1">
      <alignment horizontal="center" vertical="center" shrinkToFit="1"/>
    </xf>
    <xf numFmtId="178" fontId="22" fillId="0" borderId="93" xfId="6" applyNumberFormat="1" applyFont="1" applyBorder="1" applyAlignment="1">
      <alignment horizontal="right" vertical="center" wrapText="1" indent="1"/>
    </xf>
    <xf numFmtId="178" fontId="22" fillId="0" borderId="94" xfId="6" applyNumberFormat="1" applyFont="1" applyBorder="1" applyAlignment="1">
      <alignment horizontal="right" vertical="center" wrapText="1" indent="1"/>
    </xf>
    <xf numFmtId="0" fontId="22" fillId="0" borderId="95" xfId="6" applyFont="1" applyBorder="1" applyAlignment="1">
      <alignment horizontal="center" vertical="center" shrinkToFit="1"/>
    </xf>
    <xf numFmtId="56" fontId="10" fillId="8" borderId="82" xfId="6" applyNumberFormat="1" applyFont="1" applyFill="1" applyBorder="1" applyAlignment="1">
      <alignment horizontal="center" vertical="center" shrinkToFit="1"/>
    </xf>
    <xf numFmtId="56" fontId="22" fillId="8" borderId="96" xfId="6" applyNumberFormat="1" applyFont="1" applyFill="1" applyBorder="1" applyAlignment="1">
      <alignment vertical="center" shrinkToFit="1"/>
    </xf>
    <xf numFmtId="183" fontId="22" fillId="0" borderId="93" xfId="6" applyNumberFormat="1" applyFont="1" applyBorder="1" applyAlignment="1">
      <alignment horizontal="right" vertical="center" wrapText="1" indent="1"/>
    </xf>
    <xf numFmtId="0" fontId="22" fillId="0" borderId="92" xfId="0" applyFont="1" applyBorder="1" applyAlignment="1">
      <alignment horizontal="left" vertical="center" shrinkToFit="1"/>
    </xf>
    <xf numFmtId="184" fontId="22" fillId="0" borderId="93" xfId="6" applyNumberFormat="1" applyFont="1" applyBorder="1" applyAlignment="1">
      <alignment horizontal="right" vertical="center" wrapText="1" indent="1"/>
    </xf>
    <xf numFmtId="0" fontId="13" fillId="0" borderId="0" xfId="6" applyFont="1" applyAlignment="1">
      <alignment horizontal="center" vertical="center"/>
    </xf>
    <xf numFmtId="0" fontId="22" fillId="0" borderId="101" xfId="6" applyFont="1" applyBorder="1" applyAlignment="1">
      <alignment horizontal="center" vertical="center" wrapText="1"/>
    </xf>
    <xf numFmtId="178" fontId="13" fillId="0" borderId="102" xfId="6" applyNumberFormat="1" applyFont="1" applyBorder="1" applyAlignment="1">
      <alignment horizontal="right" vertical="center" wrapText="1" indent="1"/>
    </xf>
    <xf numFmtId="0" fontId="22" fillId="0" borderId="105" xfId="6" applyFont="1" applyBorder="1" applyAlignment="1">
      <alignment horizontal="center" vertical="center" wrapText="1"/>
    </xf>
    <xf numFmtId="178" fontId="22" fillId="0" borderId="106" xfId="6" applyNumberFormat="1" applyFont="1" applyBorder="1" applyAlignment="1">
      <alignment horizontal="right" vertical="center" wrapText="1" indent="1"/>
    </xf>
    <xf numFmtId="0" fontId="22" fillId="0" borderId="107" xfId="6" applyFont="1" applyBorder="1" applyAlignment="1">
      <alignment horizontal="center" vertical="center" wrapText="1"/>
    </xf>
    <xf numFmtId="178" fontId="22" fillId="0" borderId="108" xfId="6" applyNumberFormat="1" applyFont="1" applyBorder="1" applyAlignment="1">
      <alignment horizontal="right" vertical="center" wrapText="1" indent="1"/>
    </xf>
    <xf numFmtId="0" fontId="22" fillId="0" borderId="112" xfId="6" applyFont="1" applyBorder="1" applyAlignment="1">
      <alignment horizontal="center" vertical="center" wrapText="1"/>
    </xf>
    <xf numFmtId="178" fontId="13" fillId="0" borderId="113" xfId="6" applyNumberFormat="1" applyFont="1" applyBorder="1" applyAlignment="1">
      <alignment horizontal="right" vertical="center" wrapText="1" indent="1"/>
    </xf>
    <xf numFmtId="0" fontId="34" fillId="0" borderId="0" xfId="6" applyFont="1" applyAlignment="1">
      <alignment vertical="center"/>
    </xf>
    <xf numFmtId="0" fontId="1" fillId="0" borderId="0" xfId="6" applyFont="1"/>
    <xf numFmtId="0" fontId="35" fillId="0" borderId="0" xfId="6" applyFont="1" applyAlignment="1">
      <alignment vertical="center" wrapText="1"/>
    </xf>
    <xf numFmtId="0" fontId="36" fillId="0" borderId="0" xfId="6" applyFont="1" applyAlignment="1">
      <alignment vertical="center" wrapText="1"/>
    </xf>
    <xf numFmtId="0" fontId="37" fillId="0" borderId="0" xfId="6" applyFont="1" applyAlignment="1">
      <alignment vertical="center"/>
    </xf>
    <xf numFmtId="177" fontId="22" fillId="0" borderId="93" xfId="6" applyNumberFormat="1" applyFont="1" applyBorder="1" applyAlignment="1">
      <alignment horizontal="right" vertical="center" wrapText="1" indent="1"/>
    </xf>
    <xf numFmtId="31" fontId="10" fillId="0" borderId="0" xfId="0" applyNumberFormat="1" applyFont="1" applyBorder="1" applyAlignment="1" applyProtection="1">
      <alignment horizontal="right" vertical="center" shrinkToFit="1"/>
    </xf>
    <xf numFmtId="0" fontId="22" fillId="0" borderId="0" xfId="0" applyFont="1" applyBorder="1" applyAlignment="1" applyProtection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5" borderId="24" xfId="0" applyFont="1" applyFill="1" applyBorder="1" applyAlignment="1" applyProtection="1">
      <alignment horizontal="left"/>
      <protection locked="0"/>
    </xf>
    <xf numFmtId="0" fontId="0" fillId="5" borderId="3" xfId="0" applyFill="1" applyBorder="1" applyAlignment="1" applyProtection="1">
      <alignment horizontal="left"/>
      <protection locked="0"/>
    </xf>
    <xf numFmtId="0" fontId="13" fillId="5" borderId="3" xfId="0" applyFont="1" applyFill="1" applyBorder="1" applyAlignment="1" applyProtection="1">
      <alignment horizontal="left" wrapText="1"/>
      <protection locked="0"/>
    </xf>
    <xf numFmtId="0" fontId="0" fillId="5" borderId="3" xfId="0" applyFill="1" applyBorder="1" applyAlignment="1" applyProtection="1">
      <alignment horizontal="left" wrapText="1"/>
      <protection locked="0"/>
    </xf>
    <xf numFmtId="0" fontId="0" fillId="5" borderId="25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 vertical="center"/>
    </xf>
    <xf numFmtId="0" fontId="1" fillId="5" borderId="24" xfId="0" applyFont="1" applyFill="1" applyBorder="1" applyAlignment="1" applyProtection="1">
      <alignment horizontal="left" vertical="center"/>
      <protection locked="0"/>
    </xf>
    <xf numFmtId="0" fontId="12" fillId="5" borderId="3" xfId="0" applyFont="1" applyFill="1" applyBorder="1" applyAlignment="1" applyProtection="1">
      <alignment horizontal="left" vertical="center"/>
      <protection locked="0"/>
    </xf>
    <xf numFmtId="0" fontId="12" fillId="5" borderId="4" xfId="0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0" fontId="0" fillId="4" borderId="26" xfId="0" applyFill="1" applyBorder="1" applyAlignment="1" applyProtection="1">
      <alignment horizontal="center" vertical="center"/>
      <protection locked="0"/>
    </xf>
    <xf numFmtId="0" fontId="0" fillId="4" borderId="27" xfId="0" applyFill="1" applyBorder="1" applyAlignment="1" applyProtection="1">
      <alignment horizontal="center" vertical="center"/>
      <protection locked="0"/>
    </xf>
    <xf numFmtId="0" fontId="0" fillId="0" borderId="27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5" borderId="20" xfId="0" applyFill="1" applyBorder="1" applyAlignment="1" applyProtection="1">
      <alignment horizontal="left" vertical="center" wrapText="1"/>
      <protection locked="0"/>
    </xf>
    <xf numFmtId="0" fontId="0" fillId="5" borderId="6" xfId="0" applyFont="1" applyFill="1" applyBorder="1" applyAlignment="1" applyProtection="1">
      <alignment horizontal="left" vertical="center" wrapText="1"/>
      <protection locked="0"/>
    </xf>
    <xf numFmtId="0" fontId="0" fillId="5" borderId="21" xfId="0" applyFont="1" applyFill="1" applyBorder="1" applyAlignment="1" applyProtection="1">
      <alignment horizontal="left" vertical="center" wrapText="1"/>
      <protection locked="0"/>
    </xf>
    <xf numFmtId="0" fontId="0" fillId="5" borderId="31" xfId="0" applyFont="1" applyFill="1" applyBorder="1" applyAlignment="1" applyProtection="1">
      <alignment horizontal="left" vertical="center" wrapText="1"/>
      <protection locked="0"/>
    </xf>
    <xf numFmtId="0" fontId="0" fillId="5" borderId="0" xfId="0" applyFont="1" applyFill="1" applyBorder="1" applyAlignment="1" applyProtection="1">
      <alignment horizontal="left" vertical="center" wrapText="1"/>
      <protection locked="0"/>
    </xf>
    <xf numFmtId="0" fontId="0" fillId="5" borderId="32" xfId="0" applyFont="1" applyFill="1" applyBorder="1" applyAlignment="1" applyProtection="1">
      <alignment horizontal="left" vertical="center" wrapText="1"/>
      <protection locked="0"/>
    </xf>
    <xf numFmtId="0" fontId="0" fillId="5" borderId="22" xfId="0" applyFont="1" applyFill="1" applyBorder="1" applyAlignment="1" applyProtection="1">
      <alignment horizontal="left" vertical="center" wrapText="1"/>
      <protection locked="0"/>
    </xf>
    <xf numFmtId="0" fontId="0" fillId="5" borderId="11" xfId="0" applyFont="1" applyFill="1" applyBorder="1" applyAlignment="1" applyProtection="1">
      <alignment horizontal="left" vertical="center" wrapText="1"/>
      <protection locked="0"/>
    </xf>
    <xf numFmtId="0" fontId="0" fillId="5" borderId="23" xfId="0" applyFont="1" applyFill="1" applyBorder="1" applyAlignment="1" applyProtection="1">
      <alignment horizontal="left" vertical="center" wrapText="1"/>
      <protection locked="0"/>
    </xf>
    <xf numFmtId="176" fontId="0" fillId="0" borderId="0" xfId="0" applyNumberFormat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46" xfId="0" applyBorder="1" applyAlignment="1">
      <alignment vertical="center" shrinkToFit="1"/>
    </xf>
    <xf numFmtId="0" fontId="0" fillId="0" borderId="7" xfId="0" applyBorder="1" applyAlignment="1">
      <alignment horizontal="center" vertical="center"/>
    </xf>
    <xf numFmtId="179" fontId="0" fillId="0" borderId="57" xfId="0" applyNumberFormat="1" applyBorder="1" applyAlignment="1">
      <alignment horizontal="center" vertical="center"/>
    </xf>
    <xf numFmtId="0" fontId="10" fillId="0" borderId="59" xfId="0" applyFont="1" applyBorder="1" applyAlignment="1" applyProtection="1">
      <alignment horizontal="left" vertical="center"/>
      <protection locked="0"/>
    </xf>
    <xf numFmtId="0" fontId="0" fillId="0" borderId="59" xfId="0" applyBorder="1" applyAlignment="1" applyProtection="1">
      <alignment horizontal="left" vertical="center"/>
      <protection locked="0"/>
    </xf>
    <xf numFmtId="0" fontId="0" fillId="0" borderId="59" xfId="0" applyBorder="1" applyAlignment="1" applyProtection="1">
      <alignment vertical="center"/>
      <protection locked="0"/>
    </xf>
    <xf numFmtId="0" fontId="0" fillId="0" borderId="58" xfId="0" applyBorder="1" applyAlignment="1" applyProtection="1">
      <alignment vertical="center"/>
      <protection locked="0"/>
    </xf>
    <xf numFmtId="0" fontId="4" fillId="0" borderId="2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13" fillId="5" borderId="24" xfId="0" applyFont="1" applyFill="1" applyBorder="1" applyAlignment="1" applyProtection="1">
      <alignment vertical="center"/>
      <protection locked="0"/>
    </xf>
    <xf numFmtId="0" fontId="13" fillId="5" borderId="3" xfId="0" applyFont="1" applyFill="1" applyBorder="1" applyAlignment="1" applyProtection="1">
      <alignment vertical="center"/>
      <protection locked="0"/>
    </xf>
    <xf numFmtId="0" fontId="13" fillId="5" borderId="25" xfId="0" applyFont="1" applyFill="1" applyBorder="1" applyAlignment="1" applyProtection="1">
      <alignment vertical="center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" fillId="5" borderId="20" xfId="0" applyFont="1" applyFill="1" applyBorder="1" applyAlignment="1" applyProtection="1">
      <alignment horizontal="left" vertical="center"/>
      <protection locked="0"/>
    </xf>
    <xf numFmtId="0" fontId="12" fillId="5" borderId="6" xfId="0" applyFont="1" applyFill="1" applyBorder="1" applyAlignment="1" applyProtection="1">
      <alignment horizontal="left" vertical="center"/>
      <protection locked="0"/>
    </xf>
    <xf numFmtId="0" fontId="12" fillId="5" borderId="21" xfId="0" applyFont="1" applyFill="1" applyBorder="1" applyAlignment="1" applyProtection="1">
      <alignment horizontal="left" vertical="center"/>
      <protection locked="0"/>
    </xf>
    <xf numFmtId="0" fontId="12" fillId="5" borderId="22" xfId="0" applyFont="1" applyFill="1" applyBorder="1" applyAlignment="1" applyProtection="1">
      <alignment horizontal="left" vertical="center"/>
      <protection locked="0"/>
    </xf>
    <xf numFmtId="0" fontId="12" fillId="5" borderId="11" xfId="0" applyFont="1" applyFill="1" applyBorder="1" applyAlignment="1" applyProtection="1">
      <alignment horizontal="left" vertical="center"/>
      <protection locked="0"/>
    </xf>
    <xf numFmtId="0" fontId="12" fillId="5" borderId="23" xfId="0" applyFont="1" applyFill="1" applyBorder="1" applyAlignment="1" applyProtection="1">
      <alignment horizontal="left" vertical="center"/>
      <protection locked="0"/>
    </xf>
    <xf numFmtId="0" fontId="1" fillId="5" borderId="26" xfId="0" applyFont="1" applyFill="1" applyBorder="1" applyAlignment="1" applyProtection="1">
      <alignment horizontal="left" vertical="center"/>
      <protection locked="0"/>
    </xf>
    <xf numFmtId="0" fontId="12" fillId="5" borderId="27" xfId="0" applyFont="1" applyFill="1" applyBorder="1" applyAlignment="1" applyProtection="1">
      <alignment horizontal="left" vertical="center"/>
      <protection locked="0"/>
    </xf>
    <xf numFmtId="0" fontId="12" fillId="5" borderId="28" xfId="0" applyFont="1" applyFill="1" applyBorder="1" applyAlignment="1" applyProtection="1">
      <alignment horizontal="left" vertical="center"/>
      <protection locked="0"/>
    </xf>
    <xf numFmtId="0" fontId="1" fillId="5" borderId="29" xfId="0" applyFont="1" applyFill="1" applyBorder="1" applyAlignment="1" applyProtection="1">
      <alignment horizontal="left" vertical="center"/>
      <protection locked="0"/>
    </xf>
    <xf numFmtId="0" fontId="12" fillId="5" borderId="30" xfId="0" applyFont="1" applyFill="1" applyBorder="1" applyAlignment="1" applyProtection="1">
      <alignment horizontal="left" vertical="center"/>
      <protection locked="0"/>
    </xf>
    <xf numFmtId="0" fontId="0" fillId="5" borderId="2" xfId="0" applyFill="1" applyBorder="1" applyAlignment="1" applyProtection="1">
      <alignment horizontal="left" vertical="center"/>
      <protection locked="0"/>
    </xf>
    <xf numFmtId="0" fontId="0" fillId="5" borderId="3" xfId="0" applyFill="1" applyBorder="1" applyAlignment="1" applyProtection="1">
      <alignment horizontal="left" vertical="center"/>
      <protection locked="0"/>
    </xf>
    <xf numFmtId="0" fontId="0" fillId="5" borderId="25" xfId="0" applyFill="1" applyBorder="1" applyAlignment="1" applyProtection="1">
      <alignment horizontal="left" vertical="center"/>
      <protection locked="0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5" borderId="5" xfId="0" applyFont="1" applyFill="1" applyBorder="1" applyAlignment="1" applyProtection="1">
      <alignment horizontal="left" vertical="center"/>
      <protection locked="0"/>
    </xf>
    <xf numFmtId="0" fontId="12" fillId="5" borderId="10" xfId="0" applyFont="1" applyFill="1" applyBorder="1" applyAlignment="1" applyProtection="1">
      <alignment horizontal="left" vertical="center"/>
      <protection locked="0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12" fillId="5" borderId="25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5" borderId="17" xfId="0" applyFill="1" applyBorder="1" applyAlignment="1" applyProtection="1">
      <alignment horizontal="left" vertical="center"/>
      <protection locked="0"/>
    </xf>
    <xf numFmtId="0" fontId="0" fillId="5" borderId="18" xfId="0" applyFill="1" applyBorder="1" applyAlignment="1" applyProtection="1">
      <alignment horizontal="left" vertical="center"/>
      <protection locked="0"/>
    </xf>
    <xf numFmtId="0" fontId="0" fillId="5" borderId="19" xfId="0" applyFill="1" applyBorder="1" applyAlignment="1" applyProtection="1">
      <alignment horizontal="left" vertical="center"/>
      <protection locked="0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6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5" borderId="5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  <xf numFmtId="0" fontId="0" fillId="5" borderId="21" xfId="0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23" xfId="0" applyFill="1" applyBorder="1" applyAlignment="1" applyProtection="1">
      <alignment vertical="center"/>
      <protection locked="0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6" fillId="0" borderId="52" xfId="0" applyFont="1" applyBorder="1" applyAlignment="1">
      <alignment horizontal="right" vertical="center"/>
    </xf>
    <xf numFmtId="0" fontId="7" fillId="0" borderId="53" xfId="0" applyFont="1" applyBorder="1" applyAlignment="1">
      <alignment horizontal="right" vertical="center"/>
    </xf>
    <xf numFmtId="178" fontId="23" fillId="0" borderId="18" xfId="0" applyNumberFormat="1" applyFont="1" applyBorder="1" applyAlignment="1">
      <alignment vertical="center"/>
    </xf>
    <xf numFmtId="38" fontId="14" fillId="5" borderId="34" xfId="1" applyFont="1" applyFill="1" applyBorder="1" applyAlignment="1" applyProtection="1">
      <alignment horizontal="center" vertical="center"/>
      <protection locked="0"/>
    </xf>
    <xf numFmtId="38" fontId="14" fillId="5" borderId="35" xfId="1" applyFont="1" applyFill="1" applyBorder="1" applyAlignment="1" applyProtection="1">
      <alignment horizontal="center" vertical="center"/>
      <protection locked="0"/>
    </xf>
    <xf numFmtId="38" fontId="14" fillId="5" borderId="36" xfId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8" fontId="0" fillId="0" borderId="5" xfId="1" applyFont="1" applyBorder="1">
      <alignment vertical="center"/>
    </xf>
    <xf numFmtId="38" fontId="0" fillId="0" borderId="7" xfId="1" applyFont="1" applyBorder="1">
      <alignment vertical="center"/>
    </xf>
    <xf numFmtId="178" fontId="24" fillId="0" borderId="37" xfId="0" applyNumberFormat="1" applyFont="1" applyBorder="1">
      <alignment vertical="center"/>
    </xf>
    <xf numFmtId="178" fontId="24" fillId="0" borderId="38" xfId="0" applyNumberFormat="1" applyFont="1" applyBorder="1">
      <alignment vertical="center"/>
    </xf>
    <xf numFmtId="178" fontId="24" fillId="0" borderId="39" xfId="0" applyNumberFormat="1" applyFont="1" applyBorder="1">
      <alignment vertical="center"/>
    </xf>
    <xf numFmtId="0" fontId="5" fillId="0" borderId="0" xfId="6" applyFont="1" applyAlignment="1">
      <alignment vertical="center" wrapText="1"/>
    </xf>
    <xf numFmtId="0" fontId="1" fillId="0" borderId="0" xfId="6" applyFont="1" applyAlignment="1">
      <alignment wrapText="1"/>
    </xf>
    <xf numFmtId="0" fontId="36" fillId="0" borderId="0" xfId="6" applyFont="1" applyAlignment="1">
      <alignment vertical="center" wrapText="1"/>
    </xf>
    <xf numFmtId="0" fontId="1" fillId="0" borderId="0" xfId="6" applyFont="1" applyAlignment="1"/>
    <xf numFmtId="0" fontId="22" fillId="8" borderId="97" xfId="6" applyFont="1" applyFill="1" applyBorder="1" applyAlignment="1">
      <alignment horizontal="left" vertical="center"/>
    </xf>
    <xf numFmtId="0" fontId="0" fillId="0" borderId="91" xfId="0" applyBorder="1" applyAlignment="1">
      <alignment vertical="center"/>
    </xf>
    <xf numFmtId="0" fontId="0" fillId="0" borderId="92" xfId="0" applyBorder="1" applyAlignment="1">
      <alignment vertical="center"/>
    </xf>
    <xf numFmtId="0" fontId="22" fillId="8" borderId="97" xfId="6" applyFont="1" applyFill="1" applyBorder="1" applyAlignment="1">
      <alignment horizontal="left" vertical="center" shrinkToFit="1"/>
    </xf>
    <xf numFmtId="0" fontId="22" fillId="0" borderId="91" xfId="0" applyFont="1" applyBorder="1" applyAlignment="1">
      <alignment horizontal="left" vertical="center" shrinkToFit="1"/>
    </xf>
    <xf numFmtId="0" fontId="5" fillId="0" borderId="98" xfId="6" applyFont="1" applyBorder="1" applyAlignment="1">
      <alignment vertical="top" wrapText="1"/>
    </xf>
    <xf numFmtId="0" fontId="5" fillId="0" borderId="99" xfId="0" applyFont="1" applyBorder="1" applyAlignment="1">
      <alignment vertical="top" wrapText="1"/>
    </xf>
    <xf numFmtId="0" fontId="5" fillId="0" borderId="100" xfId="0" applyFont="1" applyBorder="1" applyAlignment="1">
      <alignment vertical="top" wrapText="1"/>
    </xf>
    <xf numFmtId="0" fontId="5" fillId="0" borderId="103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104" xfId="0" applyFont="1" applyBorder="1" applyAlignment="1">
      <alignment vertical="top" wrapText="1"/>
    </xf>
    <xf numFmtId="0" fontId="5" fillId="0" borderId="109" xfId="0" applyFont="1" applyBorder="1" applyAlignment="1">
      <alignment vertical="top" wrapText="1"/>
    </xf>
    <xf numFmtId="0" fontId="5" fillId="0" borderId="110" xfId="0" applyFont="1" applyBorder="1" applyAlignment="1">
      <alignment vertical="top" wrapText="1"/>
    </xf>
    <xf numFmtId="0" fontId="5" fillId="0" borderId="111" xfId="0" applyFont="1" applyBorder="1" applyAlignment="1">
      <alignment vertical="top" wrapText="1"/>
    </xf>
    <xf numFmtId="0" fontId="29" fillId="0" borderId="0" xfId="6" applyFont="1" applyAlignment="1">
      <alignment horizontal="left" vertical="center" shrinkToFit="1"/>
    </xf>
    <xf numFmtId="0" fontId="29" fillId="0" borderId="0" xfId="6" applyFont="1" applyAlignment="1">
      <alignment vertical="center"/>
    </xf>
    <xf numFmtId="176" fontId="13" fillId="0" borderId="0" xfId="6" applyNumberFormat="1" applyFont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22" fillId="7" borderId="84" xfId="6" applyFont="1" applyFill="1" applyBorder="1" applyAlignment="1">
      <alignment horizontal="center" vertical="center" wrapText="1"/>
    </xf>
    <xf numFmtId="0" fontId="22" fillId="7" borderId="85" xfId="6" applyFont="1" applyFill="1" applyBorder="1" applyAlignment="1">
      <alignment horizontal="center" vertical="center" wrapText="1"/>
    </xf>
    <xf numFmtId="0" fontId="26" fillId="0" borderId="71" xfId="6" applyFont="1" applyBorder="1" applyAlignment="1">
      <alignment vertical="center"/>
    </xf>
    <xf numFmtId="0" fontId="7" fillId="0" borderId="72" xfId="6" applyFont="1" applyBorder="1" applyAlignment="1">
      <alignment vertical="center"/>
    </xf>
    <xf numFmtId="0" fontId="25" fillId="0" borderId="73" xfId="6" applyFont="1" applyBorder="1" applyAlignment="1">
      <alignment vertical="top"/>
    </xf>
    <xf numFmtId="0" fontId="1" fillId="0" borderId="0" xfId="6" applyAlignment="1">
      <alignment vertical="top"/>
    </xf>
    <xf numFmtId="0" fontId="1" fillId="0" borderId="74" xfId="6" applyBorder="1" applyAlignment="1">
      <alignment vertical="top"/>
    </xf>
    <xf numFmtId="0" fontId="1" fillId="0" borderId="73" xfId="6" applyBorder="1" applyAlignment="1">
      <alignment vertical="top"/>
    </xf>
    <xf numFmtId="0" fontId="1" fillId="0" borderId="77" xfId="6" applyBorder="1" applyAlignment="1">
      <alignment vertical="top"/>
    </xf>
    <xf numFmtId="0" fontId="1" fillId="0" borderId="78" xfId="6" applyBorder="1" applyAlignment="1">
      <alignment vertical="top"/>
    </xf>
    <xf numFmtId="0" fontId="1" fillId="0" borderId="79" xfId="6" applyBorder="1" applyAlignment="1">
      <alignment vertical="top"/>
    </xf>
    <xf numFmtId="0" fontId="7" fillId="0" borderId="75" xfId="6" applyFont="1" applyBorder="1" applyAlignment="1">
      <alignment vertical="center"/>
    </xf>
    <xf numFmtId="0" fontId="7" fillId="0" borderId="76" xfId="6" applyFont="1" applyBorder="1" applyAlignment="1">
      <alignment vertical="center"/>
    </xf>
    <xf numFmtId="0" fontId="7" fillId="0" borderId="80" xfId="6" applyFont="1" applyBorder="1" applyAlignment="1">
      <alignment vertical="center"/>
    </xf>
    <xf numFmtId="0" fontId="7" fillId="0" borderId="81" xfId="6" applyFont="1" applyBorder="1" applyAlignment="1">
      <alignment vertical="center"/>
    </xf>
    <xf numFmtId="38" fontId="0" fillId="0" borderId="0" xfId="1" applyFont="1" applyBorder="1">
      <alignment vertical="center"/>
    </xf>
    <xf numFmtId="0" fontId="0" fillId="0" borderId="60" xfId="0" applyBorder="1">
      <alignment vertical="center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0" fillId="0" borderId="0" xfId="0" applyProtection="1">
      <alignment vertical="center"/>
      <protection hidden="1"/>
    </xf>
  </cellXfs>
  <cellStyles count="7">
    <cellStyle name="ハイパーリンク" xfId="2" builtinId="8"/>
    <cellStyle name="桁区切り" xfId="1" builtinId="6"/>
    <cellStyle name="標準" xfId="0" builtinId="0"/>
    <cellStyle name="標準 2" xfId="3"/>
    <cellStyle name="標準 3" xfId="6"/>
    <cellStyle name="表示済みのハイパーリンク" xfId="4" builtinId="9" hidden="1"/>
    <cellStyle name="表示済みのハイパーリンク" xfId="5" builtinId="9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2240706</xdr:colOff>
      <xdr:row>1</xdr:row>
      <xdr:rowOff>114299</xdr:rowOff>
    </xdr:from>
    <xdr:to>
      <xdr:col>4</xdr:col>
      <xdr:colOff>755650</xdr:colOff>
      <xdr:row>5</xdr:row>
      <xdr:rowOff>104775</xdr:rowOff>
    </xdr:to>
    <xdr:pic>
      <xdr:nvPicPr>
        <xdr:cNvPr id="2" name="図 1" descr="Macintosh HD:Users:knoby:Desktop:サイネージ:ロゴデータ軽:ロゴ軽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6006" y="342899"/>
          <a:ext cx="2067769" cy="904876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="" xmlns:ma14="http://schemas.microsoft.com/office/mac/drawingml/2011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2240706</xdr:colOff>
      <xdr:row>1</xdr:row>
      <xdr:rowOff>114299</xdr:rowOff>
    </xdr:from>
    <xdr:to>
      <xdr:col>4</xdr:col>
      <xdr:colOff>755650</xdr:colOff>
      <xdr:row>5</xdr:row>
      <xdr:rowOff>104775</xdr:rowOff>
    </xdr:to>
    <xdr:pic>
      <xdr:nvPicPr>
        <xdr:cNvPr id="2" name="図 1" descr="Macintosh HD:Users:knoby:Desktop:サイネージ:ロゴデータ軽:ロゴ軽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6006" y="342899"/>
          <a:ext cx="2067769" cy="904876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="" xmlns:ma14="http://schemas.microsoft.com/office/mac/drawingml/2011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ply@laboknoby.com" TargetMode="External"/><Relationship Id="rId10" Type="http://schemas.openxmlformats.org/officeDocument/2006/relationships/ctrlProp" Target="../ctrlProps/ctrlProp1.xml"/><Relationship Id="rId9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 enableFormatConditionsCalculation="0">
    <pageSetUpPr fitToPage="1"/>
  </sheetPr>
  <dimension ref="A1:U58"/>
  <sheetViews>
    <sheetView tabSelected="1" topLeftCell="A16" zoomScale="80" zoomScaleNormal="80" workbookViewId="0">
      <selection activeCell="S27" sqref="S27"/>
    </sheetView>
  </sheetViews>
  <sheetFormatPr defaultColWidth="8.875" defaultRowHeight="13.5"/>
  <cols>
    <col min="1" max="1" width="7.125" customWidth="1"/>
    <col min="2" max="2" width="4.875" customWidth="1"/>
    <col min="3" max="16" width="6.25" customWidth="1"/>
    <col min="17" max="17" width="8.5" customWidth="1"/>
    <col min="18" max="18" width="5.875" customWidth="1"/>
    <col min="20" max="21" width="6.625" customWidth="1"/>
  </cols>
  <sheetData>
    <row r="1" spans="1:17" ht="18.75">
      <c r="A1" s="220" t="s">
        <v>62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</row>
    <row r="2" spans="1:17" ht="9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O2" s="21"/>
      <c r="P2" s="21"/>
      <c r="Q2" s="21"/>
    </row>
    <row r="3" spans="1:17">
      <c r="L3" s="22"/>
      <c r="M3" s="23"/>
      <c r="N3" s="114">
        <f ca="1">TODAY()</f>
        <v>44131</v>
      </c>
      <c r="O3" s="115"/>
      <c r="P3" s="115"/>
      <c r="Q3" s="115"/>
    </row>
    <row r="4" spans="1:17" ht="4.7" customHeight="1" thickBot="1"/>
    <row r="5" spans="1:17" ht="14.25">
      <c r="A5" t="s">
        <v>0</v>
      </c>
      <c r="G5" s="48" t="s">
        <v>44</v>
      </c>
      <c r="H5" s="49"/>
      <c r="I5" s="50"/>
      <c r="J5" s="49"/>
      <c r="K5" s="49"/>
      <c r="L5" s="49"/>
      <c r="M5" s="49"/>
      <c r="N5" s="51"/>
    </row>
    <row r="6" spans="1:17" ht="14.25" thickBot="1">
      <c r="A6" t="s">
        <v>15</v>
      </c>
      <c r="D6" t="s">
        <v>1</v>
      </c>
      <c r="G6" s="52" t="s">
        <v>45</v>
      </c>
      <c r="H6" s="53"/>
      <c r="I6" s="54" t="s">
        <v>51</v>
      </c>
      <c r="J6" s="55"/>
      <c r="K6" s="55"/>
      <c r="L6" s="55"/>
      <c r="M6" s="55"/>
      <c r="N6" s="56"/>
    </row>
    <row r="7" spans="1:17" ht="14.25" thickBot="1"/>
    <row r="8" spans="1:17" ht="14.25" thickTop="1">
      <c r="A8" s="221" t="s">
        <v>10</v>
      </c>
      <c r="B8" s="142" t="s">
        <v>12</v>
      </c>
      <c r="C8" s="118"/>
      <c r="D8" s="118"/>
      <c r="E8" s="118"/>
      <c r="F8" s="1" t="s">
        <v>4</v>
      </c>
      <c r="G8" s="224"/>
      <c r="H8" s="225"/>
      <c r="I8" s="225"/>
      <c r="J8" s="225"/>
      <c r="K8" s="225"/>
      <c r="L8" s="225"/>
      <c r="M8" s="225"/>
      <c r="N8" s="225"/>
      <c r="O8" s="225"/>
      <c r="P8" s="225"/>
      <c r="Q8" s="226"/>
    </row>
    <row r="9" spans="1:17">
      <c r="A9" s="222"/>
      <c r="B9" s="144"/>
      <c r="C9" s="223"/>
      <c r="D9" s="223"/>
      <c r="E9" s="223"/>
      <c r="F9" s="198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200"/>
    </row>
    <row r="10" spans="1:17">
      <c r="A10" s="222"/>
      <c r="B10" s="227" t="s">
        <v>29</v>
      </c>
      <c r="C10" s="228"/>
      <c r="D10" s="228"/>
      <c r="E10" s="228"/>
      <c r="F10" s="201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3"/>
    </row>
    <row r="11" spans="1:17">
      <c r="A11" s="222"/>
      <c r="B11" s="229"/>
      <c r="C11" s="230"/>
      <c r="D11" s="230"/>
      <c r="E11" s="230"/>
      <c r="F11" s="231" t="s">
        <v>7</v>
      </c>
      <c r="G11" s="232"/>
      <c r="H11" s="209"/>
      <c r="I11" s="210"/>
      <c r="J11" s="210"/>
      <c r="K11" s="210"/>
      <c r="L11" s="210"/>
      <c r="M11" s="210"/>
      <c r="N11" s="210"/>
      <c r="O11" s="210"/>
      <c r="P11" s="210"/>
      <c r="Q11" s="211"/>
    </row>
    <row r="12" spans="1:17">
      <c r="A12" s="222"/>
      <c r="B12" s="233" t="s">
        <v>2</v>
      </c>
      <c r="C12" s="234"/>
      <c r="D12" s="234"/>
      <c r="E12" s="234"/>
      <c r="F12" s="212" t="s">
        <v>8</v>
      </c>
      <c r="G12" s="183"/>
      <c r="H12" s="235"/>
      <c r="I12" s="236"/>
      <c r="J12" s="236"/>
      <c r="K12" s="236"/>
      <c r="L12" s="236"/>
      <c r="M12" s="236"/>
      <c r="N12" s="236"/>
      <c r="O12" s="236"/>
      <c r="P12" s="236"/>
      <c r="Q12" s="237"/>
    </row>
    <row r="13" spans="1:17">
      <c r="A13" s="241" t="s">
        <v>11</v>
      </c>
      <c r="B13" s="243"/>
      <c r="C13" s="244"/>
      <c r="D13" s="244"/>
      <c r="E13" s="244"/>
      <c r="F13" s="213"/>
      <c r="G13" s="119"/>
      <c r="H13" s="238"/>
      <c r="I13" s="239"/>
      <c r="J13" s="239"/>
      <c r="K13" s="239"/>
      <c r="L13" s="239"/>
      <c r="M13" s="239"/>
      <c r="N13" s="239"/>
      <c r="O13" s="239"/>
      <c r="P13" s="239"/>
      <c r="Q13" s="240"/>
    </row>
    <row r="14" spans="1:17">
      <c r="A14" s="241"/>
      <c r="B14" s="245" t="s">
        <v>3</v>
      </c>
      <c r="C14" s="246"/>
      <c r="D14" s="246"/>
      <c r="E14" s="246"/>
      <c r="F14" s="231" t="s">
        <v>7</v>
      </c>
      <c r="G14" s="232"/>
      <c r="H14" s="209"/>
      <c r="I14" s="210"/>
      <c r="J14" s="210"/>
      <c r="K14" s="210"/>
      <c r="L14" s="210"/>
      <c r="M14" s="210"/>
      <c r="N14" s="210"/>
      <c r="O14" s="210"/>
      <c r="P14" s="210"/>
      <c r="Q14" s="211"/>
    </row>
    <row r="15" spans="1:17">
      <c r="A15" s="241"/>
      <c r="B15" s="247"/>
      <c r="C15" s="246"/>
      <c r="D15" s="246"/>
      <c r="E15" s="246"/>
      <c r="F15" s="212" t="s">
        <v>9</v>
      </c>
      <c r="G15" s="183"/>
      <c r="H15" s="214"/>
      <c r="I15" s="199"/>
      <c r="J15" s="199"/>
      <c r="K15" s="199"/>
      <c r="L15" s="199"/>
      <c r="M15" s="199"/>
      <c r="N15" s="199"/>
      <c r="O15" s="199"/>
      <c r="P15" s="199"/>
      <c r="Q15" s="200"/>
    </row>
    <row r="16" spans="1:17">
      <c r="A16" s="241"/>
      <c r="B16" s="216"/>
      <c r="C16" s="217"/>
      <c r="D16" s="217"/>
      <c r="E16" s="217"/>
      <c r="F16" s="213"/>
      <c r="G16" s="119"/>
      <c r="H16" s="215"/>
      <c r="I16" s="202"/>
      <c r="J16" s="202"/>
      <c r="K16" s="202"/>
      <c r="L16" s="202"/>
      <c r="M16" s="202"/>
      <c r="N16" s="202"/>
      <c r="O16" s="202"/>
      <c r="P16" s="202"/>
      <c r="Q16" s="203"/>
    </row>
    <row r="17" spans="1:21" ht="14.25">
      <c r="A17" s="242"/>
      <c r="B17" s="116" t="s">
        <v>5</v>
      </c>
      <c r="C17" s="133"/>
      <c r="D17" s="116" t="s">
        <v>6</v>
      </c>
      <c r="E17" s="117"/>
      <c r="F17" s="134"/>
      <c r="G17" s="135"/>
      <c r="H17" s="135"/>
      <c r="I17" s="135"/>
      <c r="J17" s="135"/>
      <c r="K17" s="136"/>
      <c r="L17" s="218"/>
      <c r="M17" s="135"/>
      <c r="N17" s="135"/>
      <c r="O17" s="135"/>
      <c r="P17" s="135"/>
      <c r="Q17" s="219"/>
    </row>
    <row r="18" spans="1:21" ht="15" customHeight="1">
      <c r="A18" s="194" t="s">
        <v>14</v>
      </c>
      <c r="B18" s="142" t="s">
        <v>13</v>
      </c>
      <c r="C18" s="118"/>
      <c r="D18" s="118"/>
      <c r="E18" s="118"/>
      <c r="F18" s="198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200"/>
    </row>
    <row r="19" spans="1:21">
      <c r="A19" s="195"/>
      <c r="B19" s="146"/>
      <c r="C19" s="197"/>
      <c r="D19" s="197"/>
      <c r="E19" s="197"/>
      <c r="F19" s="201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3"/>
    </row>
    <row r="20" spans="1:21" ht="15" thickBot="1">
      <c r="A20" s="196"/>
      <c r="B20" s="116" t="s">
        <v>5</v>
      </c>
      <c r="C20" s="133"/>
      <c r="D20" s="116" t="s">
        <v>6</v>
      </c>
      <c r="E20" s="117"/>
      <c r="F20" s="204"/>
      <c r="G20" s="205"/>
      <c r="H20" s="205"/>
      <c r="I20" s="205"/>
      <c r="J20" s="205"/>
      <c r="K20" s="206"/>
      <c r="L20" s="207"/>
      <c r="M20" s="205"/>
      <c r="N20" s="205"/>
      <c r="O20" s="205"/>
      <c r="P20" s="205"/>
      <c r="Q20" s="208"/>
    </row>
    <row r="21" spans="1:21" ht="14.25" thickTop="1"/>
    <row r="22" spans="1:21">
      <c r="A22" s="2" t="s">
        <v>64</v>
      </c>
      <c r="U22" s="26"/>
    </row>
    <row r="23" spans="1:21">
      <c r="C23" s="25" t="s">
        <v>16</v>
      </c>
      <c r="D23" s="25"/>
      <c r="E23" s="25"/>
      <c r="F23" s="25"/>
      <c r="G23" s="25"/>
      <c r="H23" s="25"/>
      <c r="I23" s="25"/>
      <c r="J23" s="25"/>
      <c r="K23" s="25"/>
      <c r="M23" s="32" t="s">
        <v>67</v>
      </c>
      <c r="N23" s="57" t="s">
        <v>65</v>
      </c>
      <c r="O23" t="s">
        <v>66</v>
      </c>
      <c r="U23" s="27"/>
    </row>
    <row r="24" spans="1:21">
      <c r="C24" s="25" t="s">
        <v>17</v>
      </c>
      <c r="D24" s="25"/>
      <c r="E24" s="25"/>
      <c r="F24" s="25"/>
      <c r="G24" s="25"/>
      <c r="H24" s="25"/>
      <c r="I24" s="25"/>
      <c r="J24" s="25"/>
      <c r="K24" s="25"/>
      <c r="M24" s="32" t="s">
        <v>67</v>
      </c>
      <c r="N24" s="57" t="s">
        <v>65</v>
      </c>
      <c r="O24" t="s">
        <v>66</v>
      </c>
      <c r="U24" s="27"/>
    </row>
    <row r="25" spans="1:21" ht="14.25" thickBot="1"/>
    <row r="26" spans="1:21" ht="21" customHeight="1" thickTop="1">
      <c r="A26" s="116" t="s">
        <v>21</v>
      </c>
      <c r="B26" s="137"/>
      <c r="C26" s="43"/>
      <c r="D26" s="44"/>
      <c r="E26" s="45"/>
      <c r="F26" s="45"/>
      <c r="G26" s="45"/>
      <c r="H26" s="45"/>
      <c r="I26" s="45"/>
      <c r="J26" s="45"/>
      <c r="K26" s="46"/>
      <c r="L26" s="46"/>
      <c r="M26" s="45"/>
      <c r="N26" s="45"/>
      <c r="O26" s="45"/>
      <c r="P26" s="47"/>
      <c r="Q26" s="30">
        <f>COUNTA(C26:P26)</f>
        <v>0</v>
      </c>
    </row>
    <row r="27" spans="1:21" ht="20.25" customHeight="1">
      <c r="A27" s="116" t="s">
        <v>20</v>
      </c>
      <c r="B27" s="137"/>
      <c r="C27" s="60"/>
      <c r="D27" s="59"/>
      <c r="E27" s="61" t="s">
        <v>22</v>
      </c>
      <c r="F27" s="62"/>
      <c r="G27" s="59"/>
      <c r="H27" s="61" t="s">
        <v>23</v>
      </c>
      <c r="I27" s="61"/>
      <c r="J27" s="61" t="s">
        <v>43</v>
      </c>
      <c r="K27" s="62"/>
      <c r="L27" s="62"/>
      <c r="M27" s="59"/>
      <c r="N27" s="61" t="s">
        <v>22</v>
      </c>
      <c r="O27" s="59"/>
      <c r="P27" s="61" t="s">
        <v>23</v>
      </c>
      <c r="Q27" s="63"/>
    </row>
    <row r="28" spans="1:21" ht="20.25" customHeight="1">
      <c r="A28" s="189" t="s">
        <v>52</v>
      </c>
      <c r="B28" s="190"/>
      <c r="C28" s="191" t="s">
        <v>55</v>
      </c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3"/>
    </row>
    <row r="29" spans="1:21" ht="21" customHeight="1">
      <c r="A29" s="116" t="s">
        <v>24</v>
      </c>
      <c r="B29" s="137"/>
      <c r="C29" s="128"/>
      <c r="D29" s="129"/>
      <c r="E29" s="129"/>
      <c r="F29" s="129"/>
      <c r="G29" s="129"/>
      <c r="H29" s="129"/>
      <c r="I29" s="129"/>
      <c r="J29" s="58"/>
      <c r="K29" s="130"/>
      <c r="L29" s="131"/>
      <c r="M29" s="131"/>
      <c r="N29" s="131"/>
      <c r="O29" s="131"/>
      <c r="P29" s="131"/>
      <c r="Q29" s="132"/>
    </row>
    <row r="30" spans="1:21" ht="13.35" customHeight="1">
      <c r="A30" s="142" t="s">
        <v>18</v>
      </c>
      <c r="B30" s="143"/>
      <c r="C30" s="148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50"/>
    </row>
    <row r="31" spans="1:21" ht="13.35" customHeight="1">
      <c r="A31" s="144"/>
      <c r="B31" s="145"/>
      <c r="C31" s="151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3"/>
    </row>
    <row r="32" spans="1:21" ht="13.35" customHeight="1">
      <c r="A32" s="146"/>
      <c r="B32" s="147"/>
      <c r="C32" s="154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6"/>
    </row>
    <row r="33" spans="1:17" ht="19.7" customHeight="1" thickBot="1">
      <c r="A33" s="116" t="s">
        <v>19</v>
      </c>
      <c r="B33" s="137"/>
      <c r="C33" s="138">
        <v>20</v>
      </c>
      <c r="D33" s="139"/>
      <c r="E33" s="139"/>
      <c r="F33" s="139"/>
      <c r="G33" s="139"/>
      <c r="H33" s="16" t="s">
        <v>25</v>
      </c>
      <c r="I33" s="140"/>
      <c r="J33" s="140"/>
      <c r="K33" s="140"/>
      <c r="L33" s="140"/>
      <c r="M33" s="140"/>
      <c r="N33" s="140"/>
      <c r="O33" s="140"/>
      <c r="P33" s="140"/>
      <c r="Q33" s="141"/>
    </row>
    <row r="34" spans="1:17" ht="15" thickTop="1" thickBot="1">
      <c r="A34" s="158" t="s">
        <v>40</v>
      </c>
      <c r="B34" s="159"/>
      <c r="C34" s="162" t="s">
        <v>27</v>
      </c>
      <c r="D34" s="163"/>
      <c r="E34" s="163"/>
      <c r="F34" s="163"/>
      <c r="G34" s="164"/>
      <c r="H34" s="4" t="s">
        <v>37</v>
      </c>
      <c r="I34" s="6" t="s">
        <v>38</v>
      </c>
      <c r="J34" s="6" t="s">
        <v>39</v>
      </c>
      <c r="K34" s="162" t="s">
        <v>26</v>
      </c>
      <c r="L34" s="163"/>
      <c r="M34" s="163"/>
      <c r="N34" s="164"/>
      <c r="O34" s="4" t="s">
        <v>37</v>
      </c>
      <c r="P34" s="6" t="s">
        <v>38</v>
      </c>
      <c r="Q34" s="4" t="s">
        <v>39</v>
      </c>
    </row>
    <row r="35" spans="1:17" ht="32.25" customHeight="1" thickTop="1">
      <c r="A35" s="158"/>
      <c r="B35" s="159"/>
      <c r="C35" s="165" t="s">
        <v>61</v>
      </c>
      <c r="D35" s="166"/>
      <c r="E35" s="166"/>
      <c r="F35" s="166"/>
      <c r="G35" s="167"/>
      <c r="H35" s="5">
        <v>1000</v>
      </c>
      <c r="I35" s="40"/>
      <c r="J35" s="8">
        <f>H35*I35</f>
        <v>0</v>
      </c>
      <c r="K35" s="168" t="s">
        <v>47</v>
      </c>
      <c r="L35" s="169"/>
      <c r="M35" s="169"/>
      <c r="N35" s="170"/>
      <c r="O35" s="5">
        <v>10</v>
      </c>
      <c r="P35" s="40"/>
      <c r="Q35" s="9">
        <f>O35*P35</f>
        <v>0</v>
      </c>
    </row>
    <row r="36" spans="1:17" ht="32.25" customHeight="1">
      <c r="A36" s="158"/>
      <c r="B36" s="159"/>
      <c r="C36" s="171" t="s">
        <v>53</v>
      </c>
      <c r="D36" s="172"/>
      <c r="E36" s="172"/>
      <c r="F36" s="172"/>
      <c r="G36" s="173"/>
      <c r="H36" s="5">
        <v>1500</v>
      </c>
      <c r="I36" s="41"/>
      <c r="J36" s="8">
        <f t="shared" ref="J36:J42" si="0">H36*I36</f>
        <v>0</v>
      </c>
      <c r="K36" s="171" t="s">
        <v>54</v>
      </c>
      <c r="L36" s="174"/>
      <c r="M36" s="174"/>
      <c r="N36" s="175"/>
      <c r="O36" s="5">
        <v>10</v>
      </c>
      <c r="P36" s="41"/>
      <c r="Q36" s="9">
        <f t="shared" ref="Q36:Q42" si="1">O36*P36</f>
        <v>0</v>
      </c>
    </row>
    <row r="37" spans="1:17" ht="32.25" customHeight="1" thickBot="1">
      <c r="A37" s="158"/>
      <c r="B37" s="159"/>
      <c r="C37" s="177" t="s">
        <v>59</v>
      </c>
      <c r="D37" s="178"/>
      <c r="E37" s="178"/>
      <c r="F37" s="178"/>
      <c r="G37" s="179"/>
      <c r="H37" s="5">
        <v>1500</v>
      </c>
      <c r="I37" s="41"/>
      <c r="J37" s="8">
        <f t="shared" si="0"/>
        <v>0</v>
      </c>
      <c r="K37" s="125" t="s">
        <v>103</v>
      </c>
      <c r="L37" s="126"/>
      <c r="M37" s="126"/>
      <c r="N37" s="127"/>
      <c r="O37" s="5">
        <v>20</v>
      </c>
      <c r="P37" s="42"/>
      <c r="Q37" s="9">
        <f t="shared" si="1"/>
        <v>0</v>
      </c>
    </row>
    <row r="38" spans="1:17" ht="21" customHeight="1" thickTop="1">
      <c r="A38" s="158"/>
      <c r="B38" s="159"/>
      <c r="C38" s="120" t="s">
        <v>56</v>
      </c>
      <c r="D38" s="121"/>
      <c r="E38" s="121"/>
      <c r="F38" s="121"/>
      <c r="G38" s="122"/>
      <c r="H38" s="5">
        <v>1000</v>
      </c>
      <c r="I38" s="41"/>
      <c r="J38" s="8">
        <f t="shared" si="0"/>
        <v>0</v>
      </c>
      <c r="K38" s="123"/>
      <c r="L38" s="123"/>
      <c r="M38" s="123"/>
      <c r="N38" s="124"/>
      <c r="O38" s="5"/>
      <c r="P38" s="303"/>
      <c r="Q38" s="8">
        <f t="shared" si="1"/>
        <v>0</v>
      </c>
    </row>
    <row r="39" spans="1:17" ht="21" customHeight="1">
      <c r="A39" s="158"/>
      <c r="B39" s="159"/>
      <c r="C39" s="120" t="s">
        <v>46</v>
      </c>
      <c r="D39" s="121"/>
      <c r="E39" s="121"/>
      <c r="F39" s="121"/>
      <c r="G39" s="122"/>
      <c r="H39" s="5">
        <v>0</v>
      </c>
      <c r="I39" s="41"/>
      <c r="J39" s="8">
        <f t="shared" si="0"/>
        <v>0</v>
      </c>
      <c r="K39" s="123"/>
      <c r="L39" s="123"/>
      <c r="M39" s="123"/>
      <c r="N39" s="124"/>
      <c r="O39" s="5"/>
      <c r="P39" s="304"/>
      <c r="Q39" s="8">
        <f t="shared" si="1"/>
        <v>0</v>
      </c>
    </row>
    <row r="40" spans="1:17" ht="21" customHeight="1">
      <c r="A40" s="158"/>
      <c r="B40" s="159"/>
      <c r="C40" s="120" t="s">
        <v>58</v>
      </c>
      <c r="D40" s="121"/>
      <c r="E40" s="121"/>
      <c r="F40" s="121"/>
      <c r="G40" s="122"/>
      <c r="H40" s="5">
        <v>0</v>
      </c>
      <c r="I40" s="41"/>
      <c r="J40" s="8">
        <f t="shared" si="0"/>
        <v>0</v>
      </c>
      <c r="K40" s="123"/>
      <c r="L40" s="123"/>
      <c r="M40" s="123"/>
      <c r="N40" s="124"/>
      <c r="O40" s="5"/>
      <c r="P40" s="304"/>
      <c r="Q40" s="8">
        <f t="shared" si="1"/>
        <v>0</v>
      </c>
    </row>
    <row r="41" spans="1:17" ht="21" customHeight="1" thickBot="1">
      <c r="A41" s="158"/>
      <c r="B41" s="159"/>
      <c r="C41" s="120" t="s">
        <v>57</v>
      </c>
      <c r="D41" s="121"/>
      <c r="E41" s="121"/>
      <c r="F41" s="121"/>
      <c r="G41" s="122"/>
      <c r="H41" s="5">
        <v>0</v>
      </c>
      <c r="I41" s="42"/>
      <c r="J41" s="8">
        <f t="shared" si="0"/>
        <v>0</v>
      </c>
      <c r="K41" s="123"/>
      <c r="L41" s="123"/>
      <c r="M41" s="123"/>
      <c r="N41" s="124"/>
      <c r="O41" s="5"/>
      <c r="P41" s="304"/>
      <c r="Q41" s="8">
        <f t="shared" si="1"/>
        <v>0</v>
      </c>
    </row>
    <row r="42" spans="1:17" ht="21" customHeight="1" thickTop="1">
      <c r="A42" s="158"/>
      <c r="B42" s="159"/>
      <c r="C42" s="176"/>
      <c r="D42" s="123"/>
      <c r="E42" s="123"/>
      <c r="F42" s="123"/>
      <c r="G42" s="124"/>
      <c r="H42" s="5"/>
      <c r="I42" s="39"/>
      <c r="J42" s="8"/>
      <c r="K42" s="123"/>
      <c r="L42" s="123"/>
      <c r="M42" s="123"/>
      <c r="N42" s="124"/>
      <c r="O42" s="5"/>
      <c r="P42" s="304"/>
      <c r="Q42" s="8">
        <f t="shared" si="1"/>
        <v>0</v>
      </c>
    </row>
    <row r="43" spans="1:17" ht="21" customHeight="1" thickBot="1">
      <c r="A43" s="160"/>
      <c r="B43" s="161"/>
      <c r="C43" s="116" t="s">
        <v>49</v>
      </c>
      <c r="D43" s="117"/>
      <c r="E43" s="118"/>
      <c r="F43" s="118"/>
      <c r="G43" s="118"/>
      <c r="H43" s="117"/>
      <c r="I43" s="119"/>
      <c r="J43" s="7">
        <f>SUM(J35:J42)</f>
        <v>0</v>
      </c>
      <c r="K43" s="123"/>
      <c r="L43" s="123"/>
      <c r="M43" s="123"/>
      <c r="N43" s="124"/>
      <c r="O43" s="5"/>
      <c r="P43" s="305"/>
      <c r="Q43" s="8">
        <f t="shared" ref="Q43" si="2">O43*P43</f>
        <v>0</v>
      </c>
    </row>
    <row r="44" spans="1:17" ht="25.35" customHeight="1" thickTop="1" thickBot="1">
      <c r="A44" s="142" t="s">
        <v>28</v>
      </c>
      <c r="B44" s="183"/>
      <c r="C44" s="28" t="s">
        <v>63</v>
      </c>
      <c r="D44" s="29"/>
      <c r="E44" s="255">
        <f>E58</f>
        <v>0</v>
      </c>
      <c r="F44" s="256"/>
      <c r="G44" s="257"/>
      <c r="H44" s="258" t="s">
        <v>50</v>
      </c>
      <c r="I44" s="259"/>
      <c r="J44" s="24">
        <f>J43*Q26</f>
        <v>0</v>
      </c>
      <c r="K44" s="116" t="s">
        <v>41</v>
      </c>
      <c r="L44" s="117"/>
      <c r="M44" s="117"/>
      <c r="N44" s="183"/>
      <c r="O44" s="260">
        <f>SUM(Q35:Q43)</f>
        <v>0</v>
      </c>
      <c r="P44" s="302"/>
      <c r="Q44" s="261"/>
    </row>
    <row r="45" spans="1:17" ht="24.75" customHeight="1" thickTop="1" thickBot="1">
      <c r="A45" s="146"/>
      <c r="B45" s="119"/>
      <c r="C45" s="252" t="s">
        <v>102</v>
      </c>
      <c r="D45" s="253"/>
      <c r="E45" s="254">
        <f>E44*Q26</f>
        <v>0</v>
      </c>
      <c r="F45" s="254"/>
      <c r="G45" s="254"/>
      <c r="H45" s="184">
        <f>Q26</f>
        <v>0</v>
      </c>
      <c r="I45" s="133"/>
      <c r="J45" s="123" t="s">
        <v>42</v>
      </c>
      <c r="K45" s="123"/>
      <c r="L45" s="123"/>
      <c r="M45" s="123"/>
      <c r="N45" s="262">
        <f>E45+J44+O44</f>
        <v>0</v>
      </c>
      <c r="O45" s="263"/>
      <c r="P45" s="263"/>
      <c r="Q45" s="264"/>
    </row>
    <row r="46" spans="1:17" ht="13.35" customHeight="1" thickTop="1">
      <c r="A46" s="18"/>
      <c r="B46" s="18"/>
      <c r="C46" s="19"/>
      <c r="D46" s="19"/>
      <c r="E46" s="19"/>
      <c r="F46" s="19"/>
      <c r="G46" s="19"/>
      <c r="H46" s="10" t="s">
        <v>48</v>
      </c>
      <c r="I46" s="11"/>
      <c r="J46" s="11"/>
      <c r="K46" s="17"/>
      <c r="L46" s="19"/>
      <c r="M46" s="19"/>
      <c r="N46" s="19"/>
      <c r="O46" s="19"/>
      <c r="P46" s="19"/>
      <c r="Q46" s="19"/>
    </row>
    <row r="47" spans="1:17" ht="14.25" thickBot="1">
      <c r="A47" t="s">
        <v>30</v>
      </c>
    </row>
    <row r="48" spans="1:17" ht="16.7" customHeight="1">
      <c r="A48" s="248" t="s">
        <v>31</v>
      </c>
      <c r="B48" s="249"/>
      <c r="C48" s="249"/>
      <c r="D48" s="249"/>
      <c r="E48" s="249"/>
      <c r="F48" s="249"/>
      <c r="G48" s="249"/>
      <c r="H48" s="249"/>
      <c r="I48" s="249"/>
      <c r="J48" s="249"/>
      <c r="K48" s="250"/>
      <c r="L48" s="250"/>
      <c r="M48" s="250"/>
      <c r="N48" s="250"/>
      <c r="O48" s="250"/>
      <c r="P48" s="250"/>
      <c r="Q48" s="251"/>
    </row>
    <row r="49" spans="1:17" ht="16.7" customHeight="1">
      <c r="A49" s="12" t="s">
        <v>36</v>
      </c>
      <c r="B49" s="20"/>
      <c r="C49" s="185"/>
      <c r="D49" s="186"/>
      <c r="E49" s="186"/>
      <c r="F49" s="186"/>
      <c r="G49" s="186"/>
      <c r="H49" s="186"/>
      <c r="I49" s="186"/>
      <c r="J49" s="186"/>
      <c r="K49" s="187"/>
      <c r="L49" s="187"/>
      <c r="M49" s="187"/>
      <c r="N49" s="187"/>
      <c r="O49" s="187"/>
      <c r="P49" s="187"/>
      <c r="Q49" s="188"/>
    </row>
    <row r="50" spans="1:17">
      <c r="A50" s="13" t="s">
        <v>32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4"/>
      <c r="M50" s="31"/>
      <c r="N50" s="33"/>
      <c r="O50" s="33"/>
      <c r="P50" s="33"/>
      <c r="Q50" s="35"/>
    </row>
    <row r="51" spans="1:17" ht="13.7" customHeight="1">
      <c r="A51" s="13" t="s">
        <v>33</v>
      </c>
      <c r="B51" s="31"/>
      <c r="C51" s="31"/>
      <c r="D51" s="31"/>
      <c r="E51" s="31"/>
      <c r="F51" s="31"/>
      <c r="G51" s="31"/>
      <c r="H51" s="3"/>
      <c r="I51" s="31"/>
      <c r="J51" s="31"/>
      <c r="K51" s="31"/>
      <c r="L51" s="31"/>
      <c r="M51" s="180"/>
      <c r="N51" s="181"/>
      <c r="O51" s="181"/>
      <c r="P51" s="181"/>
      <c r="Q51" s="182"/>
    </row>
    <row r="52" spans="1:17" ht="13.35" customHeight="1">
      <c r="A52" s="13"/>
      <c r="B52" s="31"/>
      <c r="C52" s="31"/>
      <c r="D52" s="31"/>
      <c r="E52" s="31"/>
      <c r="F52" s="157">
        <f ca="1">TODAY()</f>
        <v>44131</v>
      </c>
      <c r="G52" s="157"/>
      <c r="H52" s="157"/>
      <c r="I52" s="31"/>
      <c r="J52" s="31"/>
      <c r="K52" s="31"/>
      <c r="L52" s="34"/>
      <c r="M52" s="33"/>
      <c r="N52" s="33"/>
      <c r="O52" s="33"/>
      <c r="P52" s="33"/>
      <c r="Q52" s="35"/>
    </row>
    <row r="53" spans="1:17" ht="27" customHeight="1" thickBot="1">
      <c r="A53" s="14" t="s">
        <v>34</v>
      </c>
      <c r="B53" s="15"/>
      <c r="C53" s="15" t="s">
        <v>60</v>
      </c>
      <c r="D53" s="15"/>
      <c r="E53" s="15"/>
      <c r="F53" s="15"/>
      <c r="G53" s="15"/>
      <c r="H53" s="15" t="s">
        <v>35</v>
      </c>
      <c r="I53" s="15"/>
      <c r="J53" s="15"/>
      <c r="K53" s="15"/>
      <c r="L53" s="36"/>
      <c r="M53" s="37"/>
      <c r="N53" s="37"/>
      <c r="O53" s="37"/>
      <c r="P53" s="37"/>
      <c r="Q53" s="38"/>
    </row>
    <row r="57" spans="1:17">
      <c r="D57" s="306" t="s">
        <v>100</v>
      </c>
      <c r="E57" s="306">
        <f>M27-D27</f>
        <v>0</v>
      </c>
    </row>
    <row r="58" spans="1:17">
      <c r="D58" s="306" t="s">
        <v>101</v>
      </c>
      <c r="E58" s="306">
        <f>E57*1000</f>
        <v>0</v>
      </c>
    </row>
  </sheetData>
  <sheetProtection password="CC71" sheet="1" objects="1" scenarios="1"/>
  <mergeCells count="79">
    <mergeCell ref="K43:N43"/>
    <mergeCell ref="A48:Q48"/>
    <mergeCell ref="C45:D45"/>
    <mergeCell ref="E45:G45"/>
    <mergeCell ref="E44:G44"/>
    <mergeCell ref="H44:I44"/>
    <mergeCell ref="A44:B45"/>
    <mergeCell ref="O44:Q44"/>
    <mergeCell ref="J45:M45"/>
    <mergeCell ref="N45:Q45"/>
    <mergeCell ref="A1:Q1"/>
    <mergeCell ref="A8:A12"/>
    <mergeCell ref="B8:E9"/>
    <mergeCell ref="G8:Q8"/>
    <mergeCell ref="F9:Q10"/>
    <mergeCell ref="B10:E10"/>
    <mergeCell ref="B11:E11"/>
    <mergeCell ref="F11:G11"/>
    <mergeCell ref="H11:Q11"/>
    <mergeCell ref="B12:E12"/>
    <mergeCell ref="F12:G13"/>
    <mergeCell ref="H12:Q13"/>
    <mergeCell ref="A13:A17"/>
    <mergeCell ref="B13:E13"/>
    <mergeCell ref="B14:E15"/>
    <mergeCell ref="F14:G14"/>
    <mergeCell ref="H14:Q14"/>
    <mergeCell ref="F15:G16"/>
    <mergeCell ref="H15:Q16"/>
    <mergeCell ref="B16:E16"/>
    <mergeCell ref="L17:Q17"/>
    <mergeCell ref="A18:A20"/>
    <mergeCell ref="B18:E19"/>
    <mergeCell ref="F18:Q19"/>
    <mergeCell ref="B20:C20"/>
    <mergeCell ref="D20:E20"/>
    <mergeCell ref="F20:K20"/>
    <mergeCell ref="L20:Q20"/>
    <mergeCell ref="A26:B26"/>
    <mergeCell ref="A27:B27"/>
    <mergeCell ref="A28:B28"/>
    <mergeCell ref="C28:Q28"/>
    <mergeCell ref="A29:B29"/>
    <mergeCell ref="F52:H52"/>
    <mergeCell ref="A34:B43"/>
    <mergeCell ref="C34:G34"/>
    <mergeCell ref="K34:N34"/>
    <mergeCell ref="C35:G35"/>
    <mergeCell ref="K35:N35"/>
    <mergeCell ref="C36:G36"/>
    <mergeCell ref="K36:N36"/>
    <mergeCell ref="K41:N41"/>
    <mergeCell ref="C42:G42"/>
    <mergeCell ref="K42:N42"/>
    <mergeCell ref="C37:G37"/>
    <mergeCell ref="M51:Q51"/>
    <mergeCell ref="K44:N44"/>
    <mergeCell ref="H45:I45"/>
    <mergeCell ref="C49:Q49"/>
    <mergeCell ref="A33:B33"/>
    <mergeCell ref="C33:G33"/>
    <mergeCell ref="I33:Q33"/>
    <mergeCell ref="A30:B32"/>
    <mergeCell ref="C30:Q32"/>
    <mergeCell ref="N3:Q3"/>
    <mergeCell ref="C43:I43"/>
    <mergeCell ref="C40:G40"/>
    <mergeCell ref="K40:N40"/>
    <mergeCell ref="C41:G41"/>
    <mergeCell ref="K38:N38"/>
    <mergeCell ref="C39:G39"/>
    <mergeCell ref="K39:N39"/>
    <mergeCell ref="K37:N37"/>
    <mergeCell ref="C38:G38"/>
    <mergeCell ref="C29:I29"/>
    <mergeCell ref="K29:Q29"/>
    <mergeCell ref="B17:C17"/>
    <mergeCell ref="D17:E17"/>
    <mergeCell ref="F17:K17"/>
  </mergeCells>
  <phoneticPr fontId="3"/>
  <dataValidations count="2">
    <dataValidation type="list" allowBlank="1" showInputMessage="1" showErrorMessage="1" sqref="N23:N24">
      <formula1>"-,はい,いいえ"</formula1>
    </dataValidation>
    <dataValidation type="list" allowBlank="1" showInputMessage="1" showErrorMessage="1" sqref="C28:Q28">
      <formula1>"１階メディアルーム,２階セミナールーム"</formula1>
    </dataValidation>
  </dataValidations>
  <hyperlinks>
    <hyperlink ref="I6" r:id="rId1"/>
  </hyperlinks>
  <pageMargins left="0.71" right="0.24000000000000002" top="0.59" bottom="0.28000000000000003" header="0.31" footer="0.16"/>
  <pageSetup paperSize="9" scale="88" orientation="portrait" verticalDpi="300" r:id="rId2"/>
  <legacyDrawing r:id="rId3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selection activeCell="E16" sqref="E16"/>
    </sheetView>
  </sheetViews>
  <sheetFormatPr defaultColWidth="13" defaultRowHeight="14.25"/>
  <cols>
    <col min="1" max="1" width="6.5" style="67" customWidth="1"/>
    <col min="2" max="2" width="34.25" style="67" customWidth="1"/>
    <col min="3" max="3" width="8.875" style="67" customWidth="1"/>
    <col min="4" max="4" width="3.5" style="67" customWidth="1"/>
    <col min="5" max="7" width="11.875" style="67" customWidth="1"/>
    <col min="8" max="9" width="13" style="67"/>
    <col min="10" max="10" width="25" style="67" customWidth="1"/>
    <col min="11" max="16384" width="13" style="67"/>
  </cols>
  <sheetData>
    <row r="1" spans="1:10" ht="18" customHeight="1">
      <c r="A1" s="64"/>
      <c r="B1" s="65"/>
      <c r="C1" s="65"/>
      <c r="D1" s="65"/>
      <c r="E1" s="66"/>
      <c r="F1" s="289" t="s">
        <v>68</v>
      </c>
      <c r="G1" s="290"/>
    </row>
    <row r="2" spans="1:10" ht="18" customHeight="1">
      <c r="A2" s="291" t="s">
        <v>96</v>
      </c>
      <c r="B2" s="292"/>
      <c r="C2" s="292"/>
      <c r="D2" s="292"/>
      <c r="E2" s="293"/>
      <c r="F2" s="298" t="s">
        <v>70</v>
      </c>
      <c r="G2" s="299"/>
    </row>
    <row r="3" spans="1:10" ht="18" customHeight="1">
      <c r="A3" s="294"/>
      <c r="B3" s="292"/>
      <c r="C3" s="292"/>
      <c r="D3" s="292"/>
      <c r="E3" s="293"/>
      <c r="F3" s="298" t="s">
        <v>71</v>
      </c>
      <c r="G3" s="299"/>
    </row>
    <row r="4" spans="1:10" ht="18" customHeight="1">
      <c r="A4" s="294"/>
      <c r="B4" s="292"/>
      <c r="C4" s="292"/>
      <c r="D4" s="292"/>
      <c r="E4" s="293"/>
      <c r="F4" s="298" t="s">
        <v>72</v>
      </c>
      <c r="G4" s="299"/>
    </row>
    <row r="5" spans="1:10" ht="18" customHeight="1">
      <c r="A5" s="294"/>
      <c r="B5" s="292"/>
      <c r="C5" s="292"/>
      <c r="D5" s="292"/>
      <c r="E5" s="293"/>
      <c r="F5" s="298" t="s">
        <v>73</v>
      </c>
      <c r="G5" s="299"/>
    </row>
    <row r="6" spans="1:10" ht="18" customHeight="1" thickBot="1">
      <c r="A6" s="295"/>
      <c r="B6" s="296"/>
      <c r="C6" s="296"/>
      <c r="D6" s="296"/>
      <c r="E6" s="297"/>
      <c r="F6" s="300" t="s">
        <v>74</v>
      </c>
      <c r="G6" s="301"/>
    </row>
    <row r="7" spans="1:10" ht="24.95" customHeight="1">
      <c r="A7" s="68"/>
      <c r="B7" s="68"/>
      <c r="C7" s="68"/>
      <c r="D7" s="68"/>
      <c r="E7" s="69"/>
      <c r="F7" s="70"/>
      <c r="G7" s="71"/>
    </row>
    <row r="8" spans="1:10" ht="21.95" customHeight="1">
      <c r="A8" s="283">
        <f>申込書!H12</f>
        <v>0</v>
      </c>
      <c r="B8" s="283"/>
      <c r="C8" s="284" t="s">
        <v>75</v>
      </c>
      <c r="D8" s="72"/>
      <c r="F8" s="73" t="s">
        <v>95</v>
      </c>
      <c r="G8" s="74">
        <f ca="1">TODAY()</f>
        <v>44131</v>
      </c>
      <c r="J8" s="67" t="s">
        <v>77</v>
      </c>
    </row>
    <row r="9" spans="1:10" ht="21.95" customHeight="1">
      <c r="A9" s="283"/>
      <c r="B9" s="283"/>
      <c r="C9" s="284"/>
      <c r="D9" s="72"/>
      <c r="F9" s="75"/>
      <c r="G9" s="75"/>
      <c r="J9" s="67" t="s">
        <v>75</v>
      </c>
    </row>
    <row r="10" spans="1:10" ht="21" customHeight="1">
      <c r="A10" s="76"/>
      <c r="B10" s="77"/>
      <c r="C10" s="77"/>
      <c r="D10" s="77"/>
      <c r="E10" s="77"/>
      <c r="F10" s="77"/>
      <c r="G10" s="77"/>
    </row>
    <row r="11" spans="1:10" ht="21" customHeight="1">
      <c r="A11" s="75" t="s">
        <v>94</v>
      </c>
      <c r="B11" s="77"/>
      <c r="C11" s="77"/>
      <c r="D11" s="77"/>
      <c r="E11" s="78"/>
      <c r="F11" s="285"/>
      <c r="G11" s="286"/>
    </row>
    <row r="12" spans="1:10" ht="21" customHeight="1">
      <c r="A12" s="77"/>
      <c r="B12" s="77"/>
      <c r="C12" s="77"/>
      <c r="D12" s="77"/>
      <c r="E12" s="77"/>
      <c r="F12" s="77"/>
      <c r="G12" s="77"/>
    </row>
    <row r="13" spans="1:10" ht="21">
      <c r="A13" s="79" t="s">
        <v>79</v>
      </c>
      <c r="B13" s="80">
        <f>G28</f>
        <v>0</v>
      </c>
      <c r="C13" s="77" t="s">
        <v>80</v>
      </c>
      <c r="D13" s="81"/>
      <c r="F13" s="77"/>
      <c r="G13" s="77"/>
    </row>
    <row r="14" spans="1:10" ht="15" thickBot="1">
      <c r="A14" s="82"/>
      <c r="B14" s="77"/>
      <c r="C14" s="77"/>
      <c r="D14" s="77"/>
      <c r="E14" s="77"/>
      <c r="F14" s="77"/>
      <c r="G14" s="77"/>
    </row>
    <row r="15" spans="1:10" ht="21" customHeight="1">
      <c r="A15" s="83" t="s">
        <v>81</v>
      </c>
      <c r="B15" s="287" t="s">
        <v>82</v>
      </c>
      <c r="C15" s="288"/>
      <c r="D15" s="84"/>
      <c r="E15" s="85" t="s">
        <v>83</v>
      </c>
      <c r="F15" s="85" t="s">
        <v>84</v>
      </c>
      <c r="G15" s="86" t="s">
        <v>85</v>
      </c>
    </row>
    <row r="16" spans="1:10" ht="21" customHeight="1">
      <c r="A16" s="87">
        <v>1</v>
      </c>
      <c r="B16" s="88" t="s">
        <v>98</v>
      </c>
      <c r="C16" s="89"/>
      <c r="D16" s="90"/>
      <c r="E16" s="91"/>
      <c r="F16" s="113"/>
      <c r="G16" s="92">
        <f>E16*F16</f>
        <v>0</v>
      </c>
    </row>
    <row r="17" spans="1:7" ht="21" customHeight="1">
      <c r="A17" s="93">
        <v>2</v>
      </c>
      <c r="B17" s="269"/>
      <c r="C17" s="270"/>
      <c r="D17" s="271"/>
      <c r="E17" s="91"/>
      <c r="F17" s="113"/>
      <c r="G17" s="92"/>
    </row>
    <row r="18" spans="1:7" ht="21" customHeight="1">
      <c r="A18" s="87">
        <v>3</v>
      </c>
      <c r="B18" s="88" t="s">
        <v>99</v>
      </c>
      <c r="C18" s="94"/>
      <c r="D18" s="95"/>
      <c r="E18" s="91"/>
      <c r="F18" s="113"/>
      <c r="G18" s="92">
        <f>E18*F18</f>
        <v>0</v>
      </c>
    </row>
    <row r="19" spans="1:7" ht="21" customHeight="1">
      <c r="A19" s="93">
        <v>4</v>
      </c>
      <c r="B19" s="272"/>
      <c r="C19" s="273"/>
      <c r="D19" s="97"/>
      <c r="E19" s="91"/>
      <c r="F19" s="98"/>
      <c r="G19" s="92"/>
    </row>
    <row r="20" spans="1:7" ht="21" customHeight="1">
      <c r="A20" s="87">
        <v>5</v>
      </c>
      <c r="B20" s="272"/>
      <c r="C20" s="273"/>
      <c r="D20" s="97"/>
      <c r="E20" s="91"/>
      <c r="F20" s="98"/>
      <c r="G20" s="92"/>
    </row>
    <row r="21" spans="1:7" ht="21" customHeight="1">
      <c r="A21" s="93">
        <v>6</v>
      </c>
      <c r="B21" s="272"/>
      <c r="C21" s="273"/>
      <c r="D21" s="97"/>
      <c r="E21" s="91"/>
      <c r="F21" s="98"/>
      <c r="G21" s="92"/>
    </row>
    <row r="22" spans="1:7" ht="21" customHeight="1">
      <c r="A22" s="87">
        <v>7</v>
      </c>
      <c r="B22" s="272"/>
      <c r="C22" s="273"/>
      <c r="D22" s="97"/>
      <c r="E22" s="91"/>
      <c r="F22" s="99"/>
      <c r="G22" s="92"/>
    </row>
    <row r="23" spans="1:7" ht="21" customHeight="1">
      <c r="A23" s="93">
        <v>8</v>
      </c>
      <c r="B23" s="272"/>
      <c r="C23" s="273"/>
      <c r="D23" s="97"/>
      <c r="E23" s="91"/>
      <c r="F23" s="96"/>
      <c r="G23" s="92"/>
    </row>
    <row r="24" spans="1:7" ht="21" customHeight="1">
      <c r="A24" s="87">
        <v>9</v>
      </c>
      <c r="B24" s="272"/>
      <c r="C24" s="273"/>
      <c r="D24" s="97"/>
      <c r="E24" s="91"/>
      <c r="F24" s="96"/>
      <c r="G24" s="92"/>
    </row>
    <row r="25" spans="1:7" ht="22.5" customHeight="1">
      <c r="A25" s="274" t="s">
        <v>97</v>
      </c>
      <c r="B25" s="275"/>
      <c r="C25" s="275"/>
      <c r="D25" s="275"/>
      <c r="E25" s="276"/>
      <c r="F25" s="100" t="s">
        <v>87</v>
      </c>
      <c r="G25" s="101">
        <f>SUM(G16:G24)</f>
        <v>0</v>
      </c>
    </row>
    <row r="26" spans="1:7" ht="22.5" customHeight="1">
      <c r="A26" s="277"/>
      <c r="B26" s="278"/>
      <c r="C26" s="278"/>
      <c r="D26" s="278"/>
      <c r="E26" s="279"/>
      <c r="F26" s="102" t="s">
        <v>88</v>
      </c>
      <c r="G26" s="103">
        <v>0</v>
      </c>
    </row>
    <row r="27" spans="1:7" ht="22.5" customHeight="1">
      <c r="A27" s="277"/>
      <c r="B27" s="278"/>
      <c r="C27" s="278"/>
      <c r="D27" s="278"/>
      <c r="E27" s="279"/>
      <c r="F27" s="104" t="s">
        <v>89</v>
      </c>
      <c r="G27" s="105" t="s">
        <v>90</v>
      </c>
    </row>
    <row r="28" spans="1:7" ht="63" customHeight="1" thickBot="1">
      <c r="A28" s="280"/>
      <c r="B28" s="281"/>
      <c r="C28" s="281"/>
      <c r="D28" s="281"/>
      <c r="E28" s="282"/>
      <c r="F28" s="106" t="s">
        <v>91</v>
      </c>
      <c r="G28" s="107">
        <f>G25-G26</f>
        <v>0</v>
      </c>
    </row>
    <row r="29" spans="1:7">
      <c r="A29" s="108"/>
      <c r="B29" s="109"/>
      <c r="C29" s="109"/>
      <c r="D29" s="109"/>
      <c r="E29" s="109"/>
      <c r="F29" s="109"/>
      <c r="G29" s="109"/>
    </row>
    <row r="30" spans="1:7" ht="15">
      <c r="A30" s="110"/>
      <c r="B30" s="265"/>
      <c r="C30" s="265"/>
      <c r="D30" s="265"/>
      <c r="E30" s="266"/>
      <c r="F30" s="266"/>
      <c r="G30" s="266"/>
    </row>
    <row r="31" spans="1:7" ht="15">
      <c r="A31" s="110"/>
      <c r="B31" s="111"/>
      <c r="C31" s="111"/>
      <c r="D31" s="111"/>
      <c r="E31" s="267"/>
      <c r="F31" s="268"/>
      <c r="G31" s="268"/>
    </row>
    <row r="32" spans="1:7" ht="15">
      <c r="A32" s="110"/>
      <c r="B32" s="109"/>
      <c r="C32" s="109"/>
      <c r="D32" s="109"/>
      <c r="E32" s="109"/>
      <c r="F32" s="109"/>
      <c r="G32" s="109"/>
    </row>
    <row r="33" spans="1:1" ht="15">
      <c r="A33" s="112"/>
    </row>
    <row r="34" spans="1:1" ht="15">
      <c r="A34" s="112"/>
    </row>
  </sheetData>
  <mergeCells count="21">
    <mergeCell ref="F1:G1"/>
    <mergeCell ref="A2:E6"/>
    <mergeCell ref="F2:G2"/>
    <mergeCell ref="F3:G3"/>
    <mergeCell ref="F4:G4"/>
    <mergeCell ref="F5:G5"/>
    <mergeCell ref="F6:G6"/>
    <mergeCell ref="A8:B9"/>
    <mergeCell ref="C8:C9"/>
    <mergeCell ref="F11:G11"/>
    <mergeCell ref="B15:C15"/>
    <mergeCell ref="B19:C19"/>
    <mergeCell ref="B30:G30"/>
    <mergeCell ref="E31:G31"/>
    <mergeCell ref="B17:D17"/>
    <mergeCell ref="B20:C20"/>
    <mergeCell ref="B21:C21"/>
    <mergeCell ref="B22:C22"/>
    <mergeCell ref="B23:C23"/>
    <mergeCell ref="B24:C24"/>
    <mergeCell ref="A25:E28"/>
  </mergeCells>
  <phoneticPr fontId="3"/>
  <dataValidations count="1">
    <dataValidation type="list" allowBlank="1" showInputMessage="1" showErrorMessage="1" sqref="C8:C9">
      <formula1>$J$8:$J$9</formula1>
    </dataValidation>
  </dataValidations>
  <pageMargins left="0.7" right="0.7" top="0.75" bottom="0.75" header="0.3" footer="0.3"/>
  <pageSetup paperSize="9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selection activeCell="A10" sqref="A10"/>
    </sheetView>
  </sheetViews>
  <sheetFormatPr defaultColWidth="13" defaultRowHeight="14.25"/>
  <cols>
    <col min="1" max="1" width="6.5" style="67" customWidth="1"/>
    <col min="2" max="2" width="34.25" style="67" customWidth="1"/>
    <col min="3" max="3" width="8.875" style="67" customWidth="1"/>
    <col min="4" max="4" width="3.5" style="67" customWidth="1"/>
    <col min="5" max="7" width="11.875" style="67" customWidth="1"/>
    <col min="8" max="9" width="13" style="67"/>
    <col min="10" max="10" width="25" style="67" customWidth="1"/>
    <col min="11" max="16384" width="13" style="67"/>
  </cols>
  <sheetData>
    <row r="1" spans="1:10" ht="18" customHeight="1">
      <c r="A1" s="64"/>
      <c r="B1" s="65"/>
      <c r="C1" s="65"/>
      <c r="D1" s="65"/>
      <c r="E1" s="66"/>
      <c r="F1" s="289" t="s">
        <v>68</v>
      </c>
      <c r="G1" s="290"/>
    </row>
    <row r="2" spans="1:10" ht="18" customHeight="1">
      <c r="A2" s="291" t="s">
        <v>69</v>
      </c>
      <c r="B2" s="292"/>
      <c r="C2" s="292"/>
      <c r="D2" s="292"/>
      <c r="E2" s="293"/>
      <c r="F2" s="298" t="s">
        <v>70</v>
      </c>
      <c r="G2" s="299"/>
    </row>
    <row r="3" spans="1:10" ht="18" customHeight="1">
      <c r="A3" s="294"/>
      <c r="B3" s="292"/>
      <c r="C3" s="292"/>
      <c r="D3" s="292"/>
      <c r="E3" s="293"/>
      <c r="F3" s="298" t="s">
        <v>71</v>
      </c>
      <c r="G3" s="299"/>
    </row>
    <row r="4" spans="1:10" ht="18" customHeight="1">
      <c r="A4" s="294"/>
      <c r="B4" s="292"/>
      <c r="C4" s="292"/>
      <c r="D4" s="292"/>
      <c r="E4" s="293"/>
      <c r="F4" s="298" t="s">
        <v>72</v>
      </c>
      <c r="G4" s="299"/>
    </row>
    <row r="5" spans="1:10" ht="18" customHeight="1">
      <c r="A5" s="294"/>
      <c r="B5" s="292"/>
      <c r="C5" s="292"/>
      <c r="D5" s="292"/>
      <c r="E5" s="293"/>
      <c r="F5" s="298" t="s">
        <v>73</v>
      </c>
      <c r="G5" s="299"/>
    </row>
    <row r="6" spans="1:10" ht="18" customHeight="1" thickBot="1">
      <c r="A6" s="295"/>
      <c r="B6" s="296"/>
      <c r="C6" s="296"/>
      <c r="D6" s="296"/>
      <c r="E6" s="297"/>
      <c r="F6" s="300" t="s">
        <v>74</v>
      </c>
      <c r="G6" s="301"/>
    </row>
    <row r="7" spans="1:10" ht="24.95" customHeight="1">
      <c r="A7" s="68"/>
      <c r="B7" s="68"/>
      <c r="C7" s="68"/>
      <c r="D7" s="68"/>
      <c r="E7" s="69"/>
      <c r="F7" s="70"/>
      <c r="G7" s="71"/>
    </row>
    <row r="8" spans="1:10" ht="21.95" customHeight="1">
      <c r="A8" s="283">
        <f>申込書!H12</f>
        <v>0</v>
      </c>
      <c r="B8" s="283"/>
      <c r="C8" s="284" t="s">
        <v>75</v>
      </c>
      <c r="D8" s="72"/>
      <c r="F8" s="73" t="s">
        <v>76</v>
      </c>
      <c r="G8" s="74">
        <f ca="1">TODAY()</f>
        <v>44131</v>
      </c>
      <c r="J8" s="67" t="s">
        <v>77</v>
      </c>
    </row>
    <row r="9" spans="1:10" ht="21.95" customHeight="1">
      <c r="A9" s="283"/>
      <c r="B9" s="283"/>
      <c r="C9" s="284"/>
      <c r="D9" s="72"/>
      <c r="F9" s="75"/>
      <c r="G9" s="75"/>
      <c r="J9" s="67" t="s">
        <v>75</v>
      </c>
    </row>
    <row r="10" spans="1:10" ht="21" customHeight="1">
      <c r="A10" s="76"/>
      <c r="B10" s="77"/>
      <c r="C10" s="77"/>
      <c r="D10" s="77"/>
      <c r="E10" s="77"/>
      <c r="F10" s="77"/>
      <c r="G10" s="77"/>
    </row>
    <row r="11" spans="1:10" ht="21" customHeight="1">
      <c r="A11" s="75" t="s">
        <v>78</v>
      </c>
      <c r="B11" s="77"/>
      <c r="C11" s="77"/>
      <c r="D11" s="77"/>
      <c r="E11" s="78"/>
      <c r="F11" s="285"/>
      <c r="G11" s="286"/>
    </row>
    <row r="12" spans="1:10" ht="21" customHeight="1">
      <c r="A12" s="77"/>
      <c r="B12" s="77"/>
      <c r="C12" s="77"/>
      <c r="D12" s="77"/>
      <c r="E12" s="77"/>
      <c r="F12" s="77"/>
      <c r="G12" s="77"/>
    </row>
    <row r="13" spans="1:10" ht="21">
      <c r="A13" s="79" t="s">
        <v>79</v>
      </c>
      <c r="B13" s="80">
        <f>見積書!B13</f>
        <v>0</v>
      </c>
      <c r="C13" s="77" t="s">
        <v>80</v>
      </c>
      <c r="D13" s="81"/>
      <c r="F13" s="77"/>
      <c r="G13" s="77"/>
    </row>
    <row r="14" spans="1:10" ht="15" thickBot="1">
      <c r="A14" s="82"/>
      <c r="B14" s="77"/>
      <c r="C14" s="77"/>
      <c r="D14" s="77"/>
      <c r="E14" s="77"/>
      <c r="F14" s="77"/>
      <c r="G14" s="77"/>
    </row>
    <row r="15" spans="1:10" ht="21" customHeight="1">
      <c r="A15" s="83" t="s">
        <v>81</v>
      </c>
      <c r="B15" s="287" t="s">
        <v>82</v>
      </c>
      <c r="C15" s="288"/>
      <c r="D15" s="84"/>
      <c r="E15" s="85" t="s">
        <v>83</v>
      </c>
      <c r="F15" s="85" t="s">
        <v>84</v>
      </c>
      <c r="G15" s="86" t="s">
        <v>85</v>
      </c>
    </row>
    <row r="16" spans="1:10" ht="21" customHeight="1">
      <c r="A16" s="87">
        <v>1</v>
      </c>
      <c r="B16" s="88" t="s">
        <v>92</v>
      </c>
      <c r="C16" s="89"/>
      <c r="D16" s="90"/>
      <c r="E16" s="91">
        <f>見積書!E16</f>
        <v>0</v>
      </c>
      <c r="F16" s="113">
        <f>見積書!F16</f>
        <v>0</v>
      </c>
      <c r="G16" s="92">
        <f>E16*F16</f>
        <v>0</v>
      </c>
    </row>
    <row r="17" spans="1:7" ht="21" customHeight="1">
      <c r="A17" s="93">
        <v>2</v>
      </c>
      <c r="B17" s="88" t="s">
        <v>93</v>
      </c>
      <c r="C17" s="94"/>
      <c r="D17" s="95"/>
      <c r="E17" s="91">
        <f>見積書!E18</f>
        <v>0</v>
      </c>
      <c r="F17" s="113">
        <f>見積書!F18</f>
        <v>0</v>
      </c>
      <c r="G17" s="92">
        <f>E17*F17</f>
        <v>0</v>
      </c>
    </row>
    <row r="18" spans="1:7" ht="21" customHeight="1">
      <c r="A18" s="87">
        <v>3</v>
      </c>
      <c r="B18" s="272"/>
      <c r="C18" s="273"/>
      <c r="D18" s="97"/>
      <c r="E18" s="91"/>
      <c r="F18" s="98"/>
      <c r="G18" s="92"/>
    </row>
    <row r="19" spans="1:7" ht="21" customHeight="1">
      <c r="A19" s="93">
        <v>4</v>
      </c>
      <c r="B19" s="272"/>
      <c r="C19" s="273"/>
      <c r="D19" s="97"/>
      <c r="E19" s="91"/>
      <c r="F19" s="98"/>
      <c r="G19" s="92"/>
    </row>
    <row r="20" spans="1:7" ht="21" customHeight="1">
      <c r="A20" s="87">
        <v>5</v>
      </c>
      <c r="B20" s="272"/>
      <c r="C20" s="273"/>
      <c r="D20" s="97"/>
      <c r="E20" s="91"/>
      <c r="F20" s="98"/>
      <c r="G20" s="92"/>
    </row>
    <row r="21" spans="1:7" ht="21" customHeight="1">
      <c r="A21" s="93">
        <v>6</v>
      </c>
      <c r="B21" s="272"/>
      <c r="C21" s="273"/>
      <c r="D21" s="97"/>
      <c r="E21" s="91"/>
      <c r="F21" s="98"/>
      <c r="G21" s="92"/>
    </row>
    <row r="22" spans="1:7" ht="21" customHeight="1">
      <c r="A22" s="87">
        <v>7</v>
      </c>
      <c r="B22" s="272"/>
      <c r="C22" s="273"/>
      <c r="D22" s="97"/>
      <c r="E22" s="91"/>
      <c r="F22" s="99"/>
      <c r="G22" s="92"/>
    </row>
    <row r="23" spans="1:7" ht="21" customHeight="1">
      <c r="A23" s="93">
        <v>8</v>
      </c>
      <c r="B23" s="272"/>
      <c r="C23" s="273"/>
      <c r="D23" s="97"/>
      <c r="E23" s="91"/>
      <c r="F23" s="96"/>
      <c r="G23" s="92"/>
    </row>
    <row r="24" spans="1:7" ht="21" customHeight="1">
      <c r="A24" s="87">
        <v>9</v>
      </c>
      <c r="B24" s="272"/>
      <c r="C24" s="273"/>
      <c r="D24" s="97"/>
      <c r="E24" s="91"/>
      <c r="F24" s="96"/>
      <c r="G24" s="92"/>
    </row>
    <row r="25" spans="1:7" ht="22.5" customHeight="1">
      <c r="A25" s="274" t="s">
        <v>86</v>
      </c>
      <c r="B25" s="275"/>
      <c r="C25" s="275"/>
      <c r="D25" s="275"/>
      <c r="E25" s="276"/>
      <c r="F25" s="100" t="s">
        <v>87</v>
      </c>
      <c r="G25" s="101">
        <f>SUM(G16:G24)</f>
        <v>0</v>
      </c>
    </row>
    <row r="26" spans="1:7" ht="22.5" customHeight="1">
      <c r="A26" s="277"/>
      <c r="B26" s="278"/>
      <c r="C26" s="278"/>
      <c r="D26" s="278"/>
      <c r="E26" s="279"/>
      <c r="F26" s="102" t="s">
        <v>88</v>
      </c>
      <c r="G26" s="103">
        <v>0</v>
      </c>
    </row>
    <row r="27" spans="1:7" ht="22.5" customHeight="1">
      <c r="A27" s="277"/>
      <c r="B27" s="278"/>
      <c r="C27" s="278"/>
      <c r="D27" s="278"/>
      <c r="E27" s="279"/>
      <c r="F27" s="104" t="s">
        <v>89</v>
      </c>
      <c r="G27" s="105" t="s">
        <v>90</v>
      </c>
    </row>
    <row r="28" spans="1:7" ht="63" customHeight="1" thickBot="1">
      <c r="A28" s="280"/>
      <c r="B28" s="281"/>
      <c r="C28" s="281"/>
      <c r="D28" s="281"/>
      <c r="E28" s="282"/>
      <c r="F28" s="106" t="s">
        <v>91</v>
      </c>
      <c r="G28" s="107">
        <f>G25-G26</f>
        <v>0</v>
      </c>
    </row>
    <row r="29" spans="1:7">
      <c r="A29" s="108"/>
      <c r="B29" s="109"/>
      <c r="C29" s="109"/>
      <c r="D29" s="109"/>
      <c r="E29" s="109"/>
      <c r="F29" s="109"/>
      <c r="G29" s="109"/>
    </row>
    <row r="30" spans="1:7" ht="15">
      <c r="A30" s="110"/>
      <c r="B30" s="265"/>
      <c r="C30" s="265"/>
      <c r="D30" s="265"/>
      <c r="E30" s="266"/>
      <c r="F30" s="266"/>
      <c r="G30" s="266"/>
    </row>
    <row r="31" spans="1:7" ht="15">
      <c r="A31" s="110"/>
      <c r="B31" s="111"/>
      <c r="C31" s="111"/>
      <c r="D31" s="111"/>
      <c r="E31" s="267"/>
      <c r="F31" s="268"/>
      <c r="G31" s="268"/>
    </row>
    <row r="32" spans="1:7" ht="15">
      <c r="A32" s="110"/>
      <c r="B32" s="109"/>
      <c r="C32" s="109"/>
      <c r="D32" s="109"/>
      <c r="E32" s="109"/>
      <c r="F32" s="109"/>
      <c r="G32" s="109"/>
    </row>
    <row r="33" spans="1:1" ht="15">
      <c r="A33" s="112"/>
    </row>
    <row r="34" spans="1:1" ht="15">
      <c r="A34" s="112"/>
    </row>
  </sheetData>
  <mergeCells count="21">
    <mergeCell ref="B19:C19"/>
    <mergeCell ref="F1:G1"/>
    <mergeCell ref="A2:E6"/>
    <mergeCell ref="F2:G2"/>
    <mergeCell ref="F3:G3"/>
    <mergeCell ref="F4:G4"/>
    <mergeCell ref="F5:G5"/>
    <mergeCell ref="F6:G6"/>
    <mergeCell ref="A8:B9"/>
    <mergeCell ref="C8:C9"/>
    <mergeCell ref="F11:G11"/>
    <mergeCell ref="B15:C15"/>
    <mergeCell ref="B18:C18"/>
    <mergeCell ref="B30:G30"/>
    <mergeCell ref="E31:G31"/>
    <mergeCell ref="B20:C20"/>
    <mergeCell ref="B21:C21"/>
    <mergeCell ref="B22:C22"/>
    <mergeCell ref="B23:C23"/>
    <mergeCell ref="B24:C24"/>
    <mergeCell ref="A25:E28"/>
  </mergeCells>
  <phoneticPr fontId="3"/>
  <dataValidations count="1">
    <dataValidation type="list" allowBlank="1" showInputMessage="1" showErrorMessage="1" sqref="C8:C9">
      <formula1>$J$8:$J$9</formula1>
    </dataValidation>
  </dataValidations>
  <pageMargins left="0.7" right="0.7" top="0.75" bottom="0.75" header="0.3" footer="0.3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</vt:lpstr>
      <vt:lpstr>見積書</vt:lpstr>
      <vt:lpstr>請求書</vt:lpstr>
      <vt:lpstr>見積書!Print_Area</vt:lpstr>
      <vt:lpstr>申込書!Print_Area</vt:lpstr>
      <vt:lpstr>請求書!Print_Area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kamimura</dc:creator>
  <cp:lastModifiedBy>神村信男</cp:lastModifiedBy>
  <cp:lastPrinted>2020-10-22T10:41:33Z</cp:lastPrinted>
  <dcterms:created xsi:type="dcterms:W3CDTF">2016-04-23T01:28:02Z</dcterms:created>
  <dcterms:modified xsi:type="dcterms:W3CDTF">2020-10-27T01:01:54Z</dcterms:modified>
</cp:coreProperties>
</file>